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6500" windowHeight="10440"/>
  </bookViews>
  <sheets>
    <sheet name="County" sheetId="4" r:id="rId1"/>
  </sheets>
  <definedNames>
    <definedName name="_xlnm.Print_Titles" localSheetId="0">County!$1:$3</definedName>
  </definedNames>
  <calcPr calcId="144525"/>
</workbook>
</file>

<file path=xl/calcChain.xml><?xml version="1.0" encoding="utf-8"?>
<calcChain xmlns="http://schemas.openxmlformats.org/spreadsheetml/2006/main">
  <c r="B104" i="4" l="1"/>
  <c r="K20" i="4" s="1"/>
  <c r="E89" i="4" l="1"/>
  <c r="E85" i="4"/>
  <c r="E81" i="4"/>
  <c r="E77" i="4"/>
  <c r="E73" i="4"/>
  <c r="E65" i="4"/>
  <c r="E61" i="4"/>
  <c r="E57" i="4"/>
  <c r="E41" i="4"/>
  <c r="E37" i="4"/>
  <c r="E33" i="4"/>
  <c r="E29" i="4"/>
  <c r="E12" i="4"/>
  <c r="K94" i="4"/>
  <c r="K28" i="4"/>
  <c r="K12" i="4"/>
  <c r="E4" i="4"/>
  <c r="E102" i="4"/>
  <c r="E98" i="4"/>
  <c r="E94" i="4"/>
  <c r="E90" i="4"/>
  <c r="E86" i="4"/>
  <c r="E82" i="4"/>
  <c r="E78" i="4"/>
  <c r="E74" i="4"/>
  <c r="E70" i="4"/>
  <c r="E66" i="4"/>
  <c r="E62" i="4"/>
  <c r="E58" i="4"/>
  <c r="E54" i="4"/>
  <c r="E50" i="4"/>
  <c r="E46" i="4"/>
  <c r="E42" i="4"/>
  <c r="E38" i="4"/>
  <c r="E34" i="4"/>
  <c r="E30" i="4"/>
  <c r="E26" i="4"/>
  <c r="E22" i="4"/>
  <c r="E18" i="4"/>
  <c r="E10" i="4"/>
  <c r="E8" i="4"/>
  <c r="K4" i="4"/>
  <c r="K101" i="4"/>
  <c r="K96" i="4"/>
  <c r="K88" i="4"/>
  <c r="K80" i="4"/>
  <c r="K72" i="4"/>
  <c r="K64" i="4"/>
  <c r="K48" i="4"/>
  <c r="K32" i="4"/>
  <c r="K16" i="4"/>
  <c r="E69" i="4"/>
  <c r="E14" i="4"/>
  <c r="K62" i="4"/>
  <c r="E103" i="4"/>
  <c r="E99" i="4"/>
  <c r="E95" i="4"/>
  <c r="E91" i="4"/>
  <c r="E87" i="4"/>
  <c r="E83" i="4"/>
  <c r="E79" i="4"/>
  <c r="E75" i="4"/>
  <c r="E71" i="4"/>
  <c r="E67" i="4"/>
  <c r="E63" i="4"/>
  <c r="E59" i="4"/>
  <c r="E55" i="4"/>
  <c r="E51" i="4"/>
  <c r="E47" i="4"/>
  <c r="E43" i="4"/>
  <c r="E39" i="4"/>
  <c r="E35" i="4"/>
  <c r="E31" i="4"/>
  <c r="E27" i="4"/>
  <c r="E23" i="4"/>
  <c r="E19" i="4"/>
  <c r="E13" i="4"/>
  <c r="E6" i="4"/>
  <c r="K98" i="4"/>
  <c r="K90" i="4"/>
  <c r="K82" i="4"/>
  <c r="K74" i="4"/>
  <c r="K66" i="4"/>
  <c r="K52" i="4"/>
  <c r="K36" i="4"/>
  <c r="K7" i="4"/>
  <c r="K11" i="4"/>
  <c r="K15" i="4"/>
  <c r="K19" i="4"/>
  <c r="K23" i="4"/>
  <c r="K27" i="4"/>
  <c r="K31" i="4"/>
  <c r="K35" i="4"/>
  <c r="K39" i="4"/>
  <c r="K43" i="4"/>
  <c r="K47" i="4"/>
  <c r="K51" i="4"/>
  <c r="K55" i="4"/>
  <c r="K59" i="4"/>
  <c r="K63" i="4"/>
  <c r="K67" i="4"/>
  <c r="K71" i="4"/>
  <c r="K75" i="4"/>
  <c r="K79" i="4"/>
  <c r="K83" i="4"/>
  <c r="K87" i="4"/>
  <c r="K91" i="4"/>
  <c r="K95" i="4"/>
  <c r="K99" i="4"/>
  <c r="K103" i="4"/>
  <c r="E7" i="4"/>
  <c r="E11" i="4"/>
  <c r="E15" i="4"/>
  <c r="K6" i="4"/>
  <c r="K10" i="4"/>
  <c r="K14" i="4"/>
  <c r="K18" i="4"/>
  <c r="K22" i="4"/>
  <c r="K26" i="4"/>
  <c r="K30" i="4"/>
  <c r="K34" i="4"/>
  <c r="K38" i="4"/>
  <c r="K42" i="4"/>
  <c r="K46" i="4"/>
  <c r="K50" i="4"/>
  <c r="K54" i="4"/>
  <c r="K58" i="4"/>
  <c r="K5" i="4"/>
  <c r="K9" i="4"/>
  <c r="K13" i="4"/>
  <c r="K17" i="4"/>
  <c r="K21" i="4"/>
  <c r="K25" i="4"/>
  <c r="K29" i="4"/>
  <c r="K33" i="4"/>
  <c r="K37" i="4"/>
  <c r="K41" i="4"/>
  <c r="K45" i="4"/>
  <c r="K49" i="4"/>
  <c r="K53" i="4"/>
  <c r="K57" i="4"/>
  <c r="K61" i="4"/>
  <c r="K65" i="4"/>
  <c r="K69" i="4"/>
  <c r="K73" i="4"/>
  <c r="K77" i="4"/>
  <c r="K81" i="4"/>
  <c r="K85" i="4"/>
  <c r="K89" i="4"/>
  <c r="K93" i="4"/>
  <c r="K97" i="4"/>
  <c r="E101" i="4"/>
  <c r="E97" i="4"/>
  <c r="E93" i="4"/>
  <c r="E53" i="4"/>
  <c r="E49" i="4"/>
  <c r="E45" i="4"/>
  <c r="E25" i="4"/>
  <c r="E21" i="4"/>
  <c r="E17" i="4"/>
  <c r="E5" i="4"/>
  <c r="K86" i="4"/>
  <c r="K78" i="4"/>
  <c r="K70" i="4"/>
  <c r="K44" i="4"/>
  <c r="E100" i="4"/>
  <c r="E96" i="4"/>
  <c r="E92" i="4"/>
  <c r="E88" i="4"/>
  <c r="E84" i="4"/>
  <c r="E80" i="4"/>
  <c r="E76" i="4"/>
  <c r="E72" i="4"/>
  <c r="E68" i="4"/>
  <c r="E64" i="4"/>
  <c r="E60" i="4"/>
  <c r="E56" i="4"/>
  <c r="E52" i="4"/>
  <c r="E48" i="4"/>
  <c r="E44" i="4"/>
  <c r="E40" i="4"/>
  <c r="E36" i="4"/>
  <c r="E32" i="4"/>
  <c r="E28" i="4"/>
  <c r="E24" i="4"/>
  <c r="E20" i="4"/>
  <c r="E16" i="4"/>
  <c r="E9" i="4"/>
  <c r="K102" i="4"/>
  <c r="K100" i="4"/>
  <c r="K92" i="4"/>
  <c r="K84" i="4"/>
  <c r="K76" i="4"/>
  <c r="K68" i="4"/>
  <c r="K60" i="4"/>
  <c r="K56" i="4"/>
  <c r="K40" i="4"/>
  <c r="K24" i="4"/>
  <c r="K8" i="4"/>
  <c r="D104" i="4"/>
  <c r="C104" i="4"/>
  <c r="M5" i="4" l="1"/>
  <c r="M9" i="4"/>
  <c r="M13" i="4"/>
  <c r="M17" i="4"/>
  <c r="M21" i="4"/>
  <c r="M25" i="4"/>
  <c r="M29" i="4"/>
  <c r="M33" i="4"/>
  <c r="M37" i="4"/>
  <c r="M41" i="4"/>
  <c r="M45" i="4"/>
  <c r="M49" i="4"/>
  <c r="M53" i="4"/>
  <c r="M57" i="4"/>
  <c r="M61" i="4"/>
  <c r="M65" i="4"/>
  <c r="M69" i="4"/>
  <c r="M73" i="4"/>
  <c r="M77" i="4"/>
  <c r="M81" i="4"/>
  <c r="M85" i="4"/>
  <c r="M89" i="4"/>
  <c r="M93" i="4"/>
  <c r="M97" i="4"/>
  <c r="M101" i="4"/>
  <c r="G5" i="4"/>
  <c r="G9" i="4"/>
  <c r="G13" i="4"/>
  <c r="M8" i="4"/>
  <c r="M12" i="4"/>
  <c r="M16" i="4"/>
  <c r="M20" i="4"/>
  <c r="M24" i="4"/>
  <c r="M28" i="4"/>
  <c r="M32" i="4"/>
  <c r="M36" i="4"/>
  <c r="M40" i="4"/>
  <c r="M44" i="4"/>
  <c r="M48" i="4"/>
  <c r="M52" i="4"/>
  <c r="M56" i="4"/>
  <c r="M7" i="4"/>
  <c r="M11" i="4"/>
  <c r="M15" i="4"/>
  <c r="M19" i="4"/>
  <c r="M23" i="4"/>
  <c r="M27" i="4"/>
  <c r="M31" i="4"/>
  <c r="M35" i="4"/>
  <c r="M39" i="4"/>
  <c r="M43" i="4"/>
  <c r="M47" i="4"/>
  <c r="M51" i="4"/>
  <c r="M55" i="4"/>
  <c r="M59" i="4"/>
  <c r="M63" i="4"/>
  <c r="M67" i="4"/>
  <c r="M71" i="4"/>
  <c r="M75" i="4"/>
  <c r="M79" i="4"/>
  <c r="M83" i="4"/>
  <c r="M87" i="4"/>
  <c r="M91" i="4"/>
  <c r="M95" i="4"/>
  <c r="M99" i="4"/>
  <c r="M18" i="4"/>
  <c r="M34" i="4"/>
  <c r="M50" i="4"/>
  <c r="M62" i="4"/>
  <c r="M70" i="4"/>
  <c r="M78" i="4"/>
  <c r="M86" i="4"/>
  <c r="M94" i="4"/>
  <c r="M103" i="4"/>
  <c r="G10" i="4"/>
  <c r="G12" i="4"/>
  <c r="G18" i="4"/>
  <c r="G22" i="4"/>
  <c r="G26" i="4"/>
  <c r="G30" i="4"/>
  <c r="G34" i="4"/>
  <c r="G38" i="4"/>
  <c r="G42" i="4"/>
  <c r="G46" i="4"/>
  <c r="G50" i="4"/>
  <c r="G54" i="4"/>
  <c r="G58" i="4"/>
  <c r="G62" i="4"/>
  <c r="G66" i="4"/>
  <c r="G70" i="4"/>
  <c r="G74" i="4"/>
  <c r="G78" i="4"/>
  <c r="G82" i="4"/>
  <c r="G86" i="4"/>
  <c r="G90" i="4"/>
  <c r="G94" i="4"/>
  <c r="G98" i="4"/>
  <c r="G102" i="4"/>
  <c r="G4" i="4"/>
  <c r="M64" i="4"/>
  <c r="M88" i="4"/>
  <c r="M96" i="4"/>
  <c r="G15" i="4"/>
  <c r="G35" i="4"/>
  <c r="G39" i="4"/>
  <c r="G43" i="4"/>
  <c r="G71" i="4"/>
  <c r="G75" i="4"/>
  <c r="G79" i="4"/>
  <c r="G83" i="4"/>
  <c r="G87" i="4"/>
  <c r="G91" i="4"/>
  <c r="M14" i="4"/>
  <c r="M30" i="4"/>
  <c r="M46" i="4"/>
  <c r="M60" i="4"/>
  <c r="M68" i="4"/>
  <c r="M76" i="4"/>
  <c r="M84" i="4"/>
  <c r="M92" i="4"/>
  <c r="M100" i="4"/>
  <c r="M4" i="4"/>
  <c r="G7" i="4"/>
  <c r="G14" i="4"/>
  <c r="G17" i="4"/>
  <c r="G21" i="4"/>
  <c r="G25" i="4"/>
  <c r="G29" i="4"/>
  <c r="G33" i="4"/>
  <c r="G37" i="4"/>
  <c r="G41" i="4"/>
  <c r="G45" i="4"/>
  <c r="G49" i="4"/>
  <c r="G53" i="4"/>
  <c r="G57" i="4"/>
  <c r="G61" i="4"/>
  <c r="G65" i="4"/>
  <c r="G69" i="4"/>
  <c r="G73" i="4"/>
  <c r="G77" i="4"/>
  <c r="G81" i="4"/>
  <c r="G85" i="4"/>
  <c r="G89" i="4"/>
  <c r="G93" i="4"/>
  <c r="G97" i="4"/>
  <c r="G101" i="4"/>
  <c r="M6" i="4"/>
  <c r="M22" i="4"/>
  <c r="M72" i="4"/>
  <c r="M80" i="4"/>
  <c r="G8" i="4"/>
  <c r="G19" i="4"/>
  <c r="G27" i="4"/>
  <c r="G31" i="4"/>
  <c r="G47" i="4"/>
  <c r="G51" i="4"/>
  <c r="G55" i="4"/>
  <c r="G59" i="4"/>
  <c r="G63" i="4"/>
  <c r="G95" i="4"/>
  <c r="G103" i="4"/>
  <c r="M10" i="4"/>
  <c r="M26" i="4"/>
  <c r="M42" i="4"/>
  <c r="M58" i="4"/>
  <c r="M66" i="4"/>
  <c r="M74" i="4"/>
  <c r="M82" i="4"/>
  <c r="M90" i="4"/>
  <c r="M98" i="4"/>
  <c r="M102" i="4"/>
  <c r="G11" i="4"/>
  <c r="G16" i="4"/>
  <c r="G20" i="4"/>
  <c r="G24" i="4"/>
  <c r="G28" i="4"/>
  <c r="G32" i="4"/>
  <c r="G36" i="4"/>
  <c r="G40" i="4"/>
  <c r="G44" i="4"/>
  <c r="G48" i="4"/>
  <c r="G52" i="4"/>
  <c r="G56" i="4"/>
  <c r="G60" i="4"/>
  <c r="G64" i="4"/>
  <c r="G68" i="4"/>
  <c r="G72" i="4"/>
  <c r="G76" i="4"/>
  <c r="G80" i="4"/>
  <c r="G84" i="4"/>
  <c r="G88" i="4"/>
  <c r="G92" i="4"/>
  <c r="G96" i="4"/>
  <c r="G100" i="4"/>
  <c r="M38" i="4"/>
  <c r="M54" i="4"/>
  <c r="G6" i="4"/>
  <c r="G23" i="4"/>
  <c r="G67" i="4"/>
  <c r="G99" i="4"/>
  <c r="K104" i="4"/>
  <c r="L8" i="4"/>
  <c r="N8" i="4" s="1"/>
  <c r="L12" i="4"/>
  <c r="N12" i="4" s="1"/>
  <c r="L16" i="4"/>
  <c r="N16" i="4" s="1"/>
  <c r="L20" i="4"/>
  <c r="N20" i="4" s="1"/>
  <c r="L24" i="4"/>
  <c r="N24" i="4" s="1"/>
  <c r="L28" i="4"/>
  <c r="N28" i="4" s="1"/>
  <c r="L32" i="4"/>
  <c r="N32" i="4" s="1"/>
  <c r="L36" i="4"/>
  <c r="N36" i="4" s="1"/>
  <c r="L40" i="4"/>
  <c r="N40" i="4" s="1"/>
  <c r="L44" i="4"/>
  <c r="N44" i="4" s="1"/>
  <c r="L48" i="4"/>
  <c r="N48" i="4" s="1"/>
  <c r="L52" i="4"/>
  <c r="N52" i="4" s="1"/>
  <c r="L56" i="4"/>
  <c r="N56" i="4" s="1"/>
  <c r="L60" i="4"/>
  <c r="N60" i="4" s="1"/>
  <c r="L64" i="4"/>
  <c r="N64" i="4" s="1"/>
  <c r="L68" i="4"/>
  <c r="N68" i="4" s="1"/>
  <c r="L72" i="4"/>
  <c r="N72" i="4" s="1"/>
  <c r="L76" i="4"/>
  <c r="N76" i="4" s="1"/>
  <c r="L80" i="4"/>
  <c r="N80" i="4" s="1"/>
  <c r="L84" i="4"/>
  <c r="N84" i="4" s="1"/>
  <c r="L88" i="4"/>
  <c r="N88" i="4" s="1"/>
  <c r="L92" i="4"/>
  <c r="N92" i="4" s="1"/>
  <c r="L96" i="4"/>
  <c r="N96" i="4" s="1"/>
  <c r="L100" i="4"/>
  <c r="N100" i="4" s="1"/>
  <c r="L4" i="4"/>
  <c r="N4" i="4" s="1"/>
  <c r="F8" i="4"/>
  <c r="H8" i="4" s="1"/>
  <c r="F12" i="4"/>
  <c r="H12" i="4" s="1"/>
  <c r="L7" i="4"/>
  <c r="N7" i="4" s="1"/>
  <c r="L11" i="4"/>
  <c r="N11" i="4" s="1"/>
  <c r="L15" i="4"/>
  <c r="N15" i="4" s="1"/>
  <c r="L19" i="4"/>
  <c r="N19" i="4" s="1"/>
  <c r="L23" i="4"/>
  <c r="N23" i="4" s="1"/>
  <c r="L27" i="4"/>
  <c r="N27" i="4" s="1"/>
  <c r="L31" i="4"/>
  <c r="N31" i="4" s="1"/>
  <c r="L35" i="4"/>
  <c r="N35" i="4" s="1"/>
  <c r="L39" i="4"/>
  <c r="N39" i="4" s="1"/>
  <c r="L43" i="4"/>
  <c r="N43" i="4" s="1"/>
  <c r="L47" i="4"/>
  <c r="N47" i="4" s="1"/>
  <c r="L51" i="4"/>
  <c r="N51" i="4" s="1"/>
  <c r="L55" i="4"/>
  <c r="N55" i="4" s="1"/>
  <c r="L6" i="4"/>
  <c r="N6" i="4" s="1"/>
  <c r="L10" i="4"/>
  <c r="N10" i="4" s="1"/>
  <c r="L14" i="4"/>
  <c r="N14" i="4" s="1"/>
  <c r="L18" i="4"/>
  <c r="N18" i="4" s="1"/>
  <c r="L22" i="4"/>
  <c r="N22" i="4" s="1"/>
  <c r="L26" i="4"/>
  <c r="N26" i="4" s="1"/>
  <c r="L30" i="4"/>
  <c r="N30" i="4" s="1"/>
  <c r="L34" i="4"/>
  <c r="N34" i="4" s="1"/>
  <c r="L38" i="4"/>
  <c r="N38" i="4" s="1"/>
  <c r="L42" i="4"/>
  <c r="N42" i="4" s="1"/>
  <c r="L46" i="4"/>
  <c r="N46" i="4" s="1"/>
  <c r="L50" i="4"/>
  <c r="N50" i="4" s="1"/>
  <c r="L54" i="4"/>
  <c r="N54" i="4" s="1"/>
  <c r="L58" i="4"/>
  <c r="N58" i="4" s="1"/>
  <c r="L62" i="4"/>
  <c r="N62" i="4" s="1"/>
  <c r="L66" i="4"/>
  <c r="N66" i="4" s="1"/>
  <c r="L70" i="4"/>
  <c r="N70" i="4" s="1"/>
  <c r="L74" i="4"/>
  <c r="N74" i="4" s="1"/>
  <c r="L78" i="4"/>
  <c r="N78" i="4" s="1"/>
  <c r="L82" i="4"/>
  <c r="N82" i="4" s="1"/>
  <c r="L86" i="4"/>
  <c r="N86" i="4" s="1"/>
  <c r="L90" i="4"/>
  <c r="N90" i="4" s="1"/>
  <c r="L94" i="4"/>
  <c r="N94" i="4" s="1"/>
  <c r="L98" i="4"/>
  <c r="N98" i="4" s="1"/>
  <c r="L13" i="4"/>
  <c r="N13" i="4" s="1"/>
  <c r="L29" i="4"/>
  <c r="N29" i="4" s="1"/>
  <c r="L45" i="4"/>
  <c r="N45" i="4" s="1"/>
  <c r="L65" i="4"/>
  <c r="N65" i="4" s="1"/>
  <c r="L73" i="4"/>
  <c r="N73" i="4" s="1"/>
  <c r="L81" i="4"/>
  <c r="N81" i="4" s="1"/>
  <c r="L89" i="4"/>
  <c r="N89" i="4" s="1"/>
  <c r="L97" i="4"/>
  <c r="N97" i="4" s="1"/>
  <c r="F5" i="4"/>
  <c r="H5" i="4" s="1"/>
  <c r="F7" i="4"/>
  <c r="H7" i="4" s="1"/>
  <c r="F14" i="4"/>
  <c r="H14" i="4" s="1"/>
  <c r="F17" i="4"/>
  <c r="H17" i="4" s="1"/>
  <c r="F21" i="4"/>
  <c r="H21" i="4" s="1"/>
  <c r="F25" i="4"/>
  <c r="H25" i="4" s="1"/>
  <c r="F29" i="4"/>
  <c r="H29" i="4" s="1"/>
  <c r="F33" i="4"/>
  <c r="H33" i="4" s="1"/>
  <c r="F37" i="4"/>
  <c r="H37" i="4" s="1"/>
  <c r="F41" i="4"/>
  <c r="H41" i="4" s="1"/>
  <c r="F45" i="4"/>
  <c r="H45" i="4" s="1"/>
  <c r="F49" i="4"/>
  <c r="H49" i="4" s="1"/>
  <c r="F53" i="4"/>
  <c r="H53" i="4" s="1"/>
  <c r="F57" i="4"/>
  <c r="H57" i="4" s="1"/>
  <c r="F61" i="4"/>
  <c r="H61" i="4" s="1"/>
  <c r="F65" i="4"/>
  <c r="H65" i="4" s="1"/>
  <c r="F69" i="4"/>
  <c r="H69" i="4" s="1"/>
  <c r="F73" i="4"/>
  <c r="H73" i="4" s="1"/>
  <c r="F77" i="4"/>
  <c r="H77" i="4" s="1"/>
  <c r="F81" i="4"/>
  <c r="H81" i="4" s="1"/>
  <c r="F85" i="4"/>
  <c r="H85" i="4" s="1"/>
  <c r="F89" i="4"/>
  <c r="H89" i="4" s="1"/>
  <c r="F93" i="4"/>
  <c r="H93" i="4" s="1"/>
  <c r="F97" i="4"/>
  <c r="H97" i="4" s="1"/>
  <c r="F101" i="4"/>
  <c r="H101" i="4" s="1"/>
  <c r="L17" i="4"/>
  <c r="N17" i="4" s="1"/>
  <c r="L59" i="4"/>
  <c r="N59" i="4" s="1"/>
  <c r="L103" i="4"/>
  <c r="N103" i="4" s="1"/>
  <c r="F10" i="4"/>
  <c r="H10" i="4" s="1"/>
  <c r="F26" i="4"/>
  <c r="H26" i="4" s="1"/>
  <c r="F30" i="4"/>
  <c r="H30" i="4" s="1"/>
  <c r="F34" i="4"/>
  <c r="H34" i="4" s="1"/>
  <c r="F54" i="4"/>
  <c r="H54" i="4" s="1"/>
  <c r="F58" i="4"/>
  <c r="H58" i="4" s="1"/>
  <c r="F62" i="4"/>
  <c r="H62" i="4" s="1"/>
  <c r="F66" i="4"/>
  <c r="H66" i="4" s="1"/>
  <c r="F70" i="4"/>
  <c r="H70" i="4" s="1"/>
  <c r="L9" i="4"/>
  <c r="N9" i="4" s="1"/>
  <c r="L25" i="4"/>
  <c r="N25" i="4" s="1"/>
  <c r="L41" i="4"/>
  <c r="N41" i="4" s="1"/>
  <c r="L57" i="4"/>
  <c r="N57" i="4" s="1"/>
  <c r="L63" i="4"/>
  <c r="N63" i="4" s="1"/>
  <c r="L71" i="4"/>
  <c r="N71" i="4" s="1"/>
  <c r="L79" i="4"/>
  <c r="N79" i="4" s="1"/>
  <c r="L87" i="4"/>
  <c r="N87" i="4" s="1"/>
  <c r="L95" i="4"/>
  <c r="N95" i="4" s="1"/>
  <c r="L102" i="4"/>
  <c r="N102" i="4" s="1"/>
  <c r="F9" i="4"/>
  <c r="H9" i="4" s="1"/>
  <c r="F11" i="4"/>
  <c r="H11" i="4" s="1"/>
  <c r="F16" i="4"/>
  <c r="H16" i="4" s="1"/>
  <c r="F20" i="4"/>
  <c r="H20" i="4" s="1"/>
  <c r="F24" i="4"/>
  <c r="H24" i="4" s="1"/>
  <c r="F28" i="4"/>
  <c r="H28" i="4" s="1"/>
  <c r="F32" i="4"/>
  <c r="H32" i="4" s="1"/>
  <c r="F36" i="4"/>
  <c r="H36" i="4" s="1"/>
  <c r="F40" i="4"/>
  <c r="H40" i="4" s="1"/>
  <c r="F44" i="4"/>
  <c r="H44" i="4" s="1"/>
  <c r="F48" i="4"/>
  <c r="H48" i="4" s="1"/>
  <c r="F52" i="4"/>
  <c r="H52" i="4" s="1"/>
  <c r="F56" i="4"/>
  <c r="H56" i="4" s="1"/>
  <c r="F60" i="4"/>
  <c r="H60" i="4" s="1"/>
  <c r="F64" i="4"/>
  <c r="H64" i="4" s="1"/>
  <c r="F68" i="4"/>
  <c r="H68" i="4" s="1"/>
  <c r="F72" i="4"/>
  <c r="H72" i="4" s="1"/>
  <c r="F76" i="4"/>
  <c r="H76" i="4" s="1"/>
  <c r="F80" i="4"/>
  <c r="H80" i="4" s="1"/>
  <c r="F84" i="4"/>
  <c r="H84" i="4" s="1"/>
  <c r="F88" i="4"/>
  <c r="H88" i="4" s="1"/>
  <c r="F92" i="4"/>
  <c r="H92" i="4" s="1"/>
  <c r="F96" i="4"/>
  <c r="H96" i="4" s="1"/>
  <c r="F100" i="4"/>
  <c r="H100" i="4" s="1"/>
  <c r="F4" i="4"/>
  <c r="H4" i="4" s="1"/>
  <c r="L33" i="4"/>
  <c r="N33" i="4" s="1"/>
  <c r="L49" i="4"/>
  <c r="N49" i="4" s="1"/>
  <c r="L91" i="4"/>
  <c r="N91" i="4" s="1"/>
  <c r="L101" i="4"/>
  <c r="N101" i="4" s="1"/>
  <c r="F22" i="4"/>
  <c r="H22" i="4" s="1"/>
  <c r="F38" i="4"/>
  <c r="H38" i="4" s="1"/>
  <c r="F42" i="4"/>
  <c r="H42" i="4" s="1"/>
  <c r="F74" i="4"/>
  <c r="H74" i="4" s="1"/>
  <c r="F78" i="4"/>
  <c r="H78" i="4" s="1"/>
  <c r="F82" i="4"/>
  <c r="H82" i="4" s="1"/>
  <c r="F86" i="4"/>
  <c r="H86" i="4" s="1"/>
  <c r="F90" i="4"/>
  <c r="H90" i="4" s="1"/>
  <c r="F98" i="4"/>
  <c r="H98" i="4" s="1"/>
  <c r="L5" i="4"/>
  <c r="N5" i="4" s="1"/>
  <c r="L21" i="4"/>
  <c r="N21" i="4" s="1"/>
  <c r="L37" i="4"/>
  <c r="N37" i="4" s="1"/>
  <c r="L53" i="4"/>
  <c r="N53" i="4" s="1"/>
  <c r="L61" i="4"/>
  <c r="N61" i="4" s="1"/>
  <c r="L69" i="4"/>
  <c r="N69" i="4" s="1"/>
  <c r="L77" i="4"/>
  <c r="N77" i="4" s="1"/>
  <c r="L85" i="4"/>
  <c r="N85" i="4" s="1"/>
  <c r="L93" i="4"/>
  <c r="N93" i="4" s="1"/>
  <c r="F6" i="4"/>
  <c r="H6" i="4" s="1"/>
  <c r="F13" i="4"/>
  <c r="H13" i="4" s="1"/>
  <c r="F15" i="4"/>
  <c r="H15" i="4" s="1"/>
  <c r="F19" i="4"/>
  <c r="H19" i="4" s="1"/>
  <c r="F23" i="4"/>
  <c r="H23" i="4" s="1"/>
  <c r="F27" i="4"/>
  <c r="H27" i="4" s="1"/>
  <c r="F31" i="4"/>
  <c r="H31" i="4" s="1"/>
  <c r="F35" i="4"/>
  <c r="H35" i="4" s="1"/>
  <c r="F39" i="4"/>
  <c r="H39" i="4" s="1"/>
  <c r="F43" i="4"/>
  <c r="H43" i="4" s="1"/>
  <c r="F47" i="4"/>
  <c r="H47" i="4" s="1"/>
  <c r="F51" i="4"/>
  <c r="H51" i="4" s="1"/>
  <c r="F55" i="4"/>
  <c r="H55" i="4" s="1"/>
  <c r="F59" i="4"/>
  <c r="H59" i="4" s="1"/>
  <c r="F63" i="4"/>
  <c r="H63" i="4" s="1"/>
  <c r="F67" i="4"/>
  <c r="H67" i="4" s="1"/>
  <c r="F71" i="4"/>
  <c r="H71" i="4" s="1"/>
  <c r="F75" i="4"/>
  <c r="H75" i="4" s="1"/>
  <c r="F79" i="4"/>
  <c r="H79" i="4" s="1"/>
  <c r="F83" i="4"/>
  <c r="H83" i="4" s="1"/>
  <c r="F87" i="4"/>
  <c r="H87" i="4" s="1"/>
  <c r="F91" i="4"/>
  <c r="H91" i="4" s="1"/>
  <c r="F95" i="4"/>
  <c r="H95" i="4" s="1"/>
  <c r="F99" i="4"/>
  <c r="H99" i="4" s="1"/>
  <c r="F103" i="4"/>
  <c r="H103" i="4" s="1"/>
  <c r="L67" i="4"/>
  <c r="N67" i="4" s="1"/>
  <c r="L75" i="4"/>
  <c r="N75" i="4" s="1"/>
  <c r="L83" i="4"/>
  <c r="N83" i="4" s="1"/>
  <c r="L99" i="4"/>
  <c r="N99" i="4" s="1"/>
  <c r="F18" i="4"/>
  <c r="H18" i="4" s="1"/>
  <c r="F46" i="4"/>
  <c r="H46" i="4" s="1"/>
  <c r="F50" i="4"/>
  <c r="H50" i="4" s="1"/>
  <c r="F94" i="4"/>
  <c r="H94" i="4" s="1"/>
  <c r="F102" i="4"/>
  <c r="H102" i="4" s="1"/>
  <c r="E104" i="4"/>
  <c r="M104" i="4" l="1"/>
  <c r="G104" i="4"/>
  <c r="O54" i="4"/>
  <c r="P54" i="4"/>
  <c r="I28" i="4"/>
  <c r="J28" i="4"/>
  <c r="I95" i="4"/>
  <c r="J95" i="4"/>
  <c r="J93" i="4"/>
  <c r="I93" i="4"/>
  <c r="J29" i="4"/>
  <c r="I29" i="4"/>
  <c r="O60" i="4"/>
  <c r="P60" i="4"/>
  <c r="I94" i="4"/>
  <c r="J94" i="4"/>
  <c r="I46" i="4"/>
  <c r="J46" i="4"/>
  <c r="O86" i="4"/>
  <c r="P86" i="4"/>
  <c r="P63" i="4"/>
  <c r="O63" i="4"/>
  <c r="P15" i="4"/>
  <c r="O15" i="4"/>
  <c r="O36" i="4"/>
  <c r="P36" i="4"/>
  <c r="I13" i="4"/>
  <c r="J13" i="4"/>
  <c r="O81" i="4"/>
  <c r="P81" i="4"/>
  <c r="O33" i="4"/>
  <c r="P33" i="4"/>
  <c r="I67" i="4"/>
  <c r="J67" i="4"/>
  <c r="O38" i="4"/>
  <c r="P38" i="4"/>
  <c r="I88" i="4"/>
  <c r="J88" i="4"/>
  <c r="I72" i="4"/>
  <c r="J72" i="4"/>
  <c r="I56" i="4"/>
  <c r="J56" i="4"/>
  <c r="I40" i="4"/>
  <c r="J40" i="4"/>
  <c r="I24" i="4"/>
  <c r="J24" i="4"/>
  <c r="O102" i="4"/>
  <c r="P102" i="4"/>
  <c r="O74" i="4"/>
  <c r="P74" i="4"/>
  <c r="O26" i="4"/>
  <c r="P26" i="4"/>
  <c r="I63" i="4"/>
  <c r="J63" i="4"/>
  <c r="I47" i="4"/>
  <c r="J47" i="4"/>
  <c r="J8" i="4"/>
  <c r="I8" i="4"/>
  <c r="O6" i="4"/>
  <c r="P6" i="4"/>
  <c r="J89" i="4"/>
  <c r="I89" i="4"/>
  <c r="J73" i="4"/>
  <c r="I73" i="4"/>
  <c r="J57" i="4"/>
  <c r="I57" i="4"/>
  <c r="J41" i="4"/>
  <c r="I41" i="4"/>
  <c r="J25" i="4"/>
  <c r="I25" i="4"/>
  <c r="I7" i="4"/>
  <c r="J7" i="4"/>
  <c r="O84" i="4"/>
  <c r="P84" i="4"/>
  <c r="O46" i="4"/>
  <c r="P46" i="4"/>
  <c r="I87" i="4"/>
  <c r="J87" i="4"/>
  <c r="I71" i="4"/>
  <c r="J71" i="4"/>
  <c r="I15" i="4"/>
  <c r="J15" i="4"/>
  <c r="J4" i="4"/>
  <c r="I4" i="4"/>
  <c r="I90" i="4"/>
  <c r="J90" i="4"/>
  <c r="I74" i="4"/>
  <c r="J74" i="4"/>
  <c r="I58" i="4"/>
  <c r="J58" i="4"/>
  <c r="I42" i="4"/>
  <c r="J42" i="4"/>
  <c r="I26" i="4"/>
  <c r="J26" i="4"/>
  <c r="I10" i="4"/>
  <c r="J10" i="4"/>
  <c r="O78" i="4"/>
  <c r="P78" i="4"/>
  <c r="O34" i="4"/>
  <c r="P34" i="4"/>
  <c r="P91" i="4"/>
  <c r="O91" i="4"/>
  <c r="P75" i="4"/>
  <c r="O75" i="4"/>
  <c r="P59" i="4"/>
  <c r="O59" i="4"/>
  <c r="P43" i="4"/>
  <c r="O43" i="4"/>
  <c r="P27" i="4"/>
  <c r="O27" i="4"/>
  <c r="P11" i="4"/>
  <c r="O11" i="4"/>
  <c r="O48" i="4"/>
  <c r="P48" i="4"/>
  <c r="O32" i="4"/>
  <c r="P32" i="4"/>
  <c r="O16" i="4"/>
  <c r="P16" i="4"/>
  <c r="I9" i="4"/>
  <c r="J9" i="4"/>
  <c r="O93" i="4"/>
  <c r="P93" i="4"/>
  <c r="O77" i="4"/>
  <c r="P77" i="4"/>
  <c r="O61" i="4"/>
  <c r="P61" i="4"/>
  <c r="O45" i="4"/>
  <c r="P45" i="4"/>
  <c r="O29" i="4"/>
  <c r="P29" i="4"/>
  <c r="O13" i="4"/>
  <c r="P13" i="4"/>
  <c r="I92" i="4"/>
  <c r="J92" i="4"/>
  <c r="I11" i="4"/>
  <c r="J11" i="4"/>
  <c r="I51" i="4"/>
  <c r="J51" i="4"/>
  <c r="J77" i="4"/>
  <c r="I77" i="4"/>
  <c r="I14" i="4"/>
  <c r="J14" i="4"/>
  <c r="I91" i="4"/>
  <c r="J91" i="4"/>
  <c r="O64" i="4"/>
  <c r="P64" i="4"/>
  <c r="I62" i="4"/>
  <c r="J62" i="4"/>
  <c r="O50" i="4"/>
  <c r="P50" i="4"/>
  <c r="P47" i="4"/>
  <c r="O47" i="4"/>
  <c r="O52" i="4"/>
  <c r="P52" i="4"/>
  <c r="O20" i="4"/>
  <c r="P20" i="4"/>
  <c r="O97" i="4"/>
  <c r="P97" i="4"/>
  <c r="O65" i="4"/>
  <c r="P65" i="4"/>
  <c r="O49" i="4"/>
  <c r="P49" i="4"/>
  <c r="L104" i="4"/>
  <c r="I23" i="4"/>
  <c r="J23" i="4"/>
  <c r="I100" i="4"/>
  <c r="J100" i="4"/>
  <c r="I84" i="4"/>
  <c r="J84" i="4"/>
  <c r="I68" i="4"/>
  <c r="J68" i="4"/>
  <c r="I52" i="4"/>
  <c r="J52" i="4"/>
  <c r="I36" i="4"/>
  <c r="J36" i="4"/>
  <c r="I20" i="4"/>
  <c r="J20" i="4"/>
  <c r="O98" i="4"/>
  <c r="P98" i="4"/>
  <c r="O66" i="4"/>
  <c r="P66" i="4"/>
  <c r="O10" i="4"/>
  <c r="P10" i="4"/>
  <c r="I59" i="4"/>
  <c r="J59" i="4"/>
  <c r="I31" i="4"/>
  <c r="J31" i="4"/>
  <c r="O80" i="4"/>
  <c r="P80" i="4"/>
  <c r="J101" i="4"/>
  <c r="I101" i="4"/>
  <c r="J85" i="4"/>
  <c r="I85" i="4"/>
  <c r="J69" i="4"/>
  <c r="I69" i="4"/>
  <c r="J53" i="4"/>
  <c r="I53" i="4"/>
  <c r="J37" i="4"/>
  <c r="I37" i="4"/>
  <c r="J21" i="4"/>
  <c r="I21" i="4"/>
  <c r="O4" i="4"/>
  <c r="P4" i="4"/>
  <c r="O76" i="4"/>
  <c r="P76" i="4"/>
  <c r="O30" i="4"/>
  <c r="P30" i="4"/>
  <c r="I83" i="4"/>
  <c r="J83" i="4"/>
  <c r="I43" i="4"/>
  <c r="J43" i="4"/>
  <c r="O96" i="4"/>
  <c r="P96" i="4"/>
  <c r="I102" i="4"/>
  <c r="J102" i="4"/>
  <c r="I86" i="4"/>
  <c r="J86" i="4"/>
  <c r="I70" i="4"/>
  <c r="J70" i="4"/>
  <c r="I54" i="4"/>
  <c r="J54" i="4"/>
  <c r="I38" i="4"/>
  <c r="J38" i="4"/>
  <c r="I22" i="4"/>
  <c r="J22" i="4"/>
  <c r="P103" i="4"/>
  <c r="O103" i="4"/>
  <c r="O70" i="4"/>
  <c r="P70" i="4"/>
  <c r="O18" i="4"/>
  <c r="P18" i="4"/>
  <c r="P87" i="4"/>
  <c r="O87" i="4"/>
  <c r="P71" i="4"/>
  <c r="O71" i="4"/>
  <c r="P55" i="4"/>
  <c r="O55" i="4"/>
  <c r="P39" i="4"/>
  <c r="O39" i="4"/>
  <c r="P23" i="4"/>
  <c r="O23" i="4"/>
  <c r="P7" i="4"/>
  <c r="O7" i="4"/>
  <c r="O44" i="4"/>
  <c r="P44" i="4"/>
  <c r="O28" i="4"/>
  <c r="P28" i="4"/>
  <c r="O12" i="4"/>
  <c r="P12" i="4"/>
  <c r="I5" i="4"/>
  <c r="J5" i="4"/>
  <c r="O89" i="4"/>
  <c r="P89" i="4"/>
  <c r="O73" i="4"/>
  <c r="P73" i="4"/>
  <c r="O57" i="4"/>
  <c r="P57" i="4"/>
  <c r="O41" i="4"/>
  <c r="P41" i="4"/>
  <c r="O25" i="4"/>
  <c r="P25" i="4"/>
  <c r="O9" i="4"/>
  <c r="P9" i="4"/>
  <c r="I99" i="4"/>
  <c r="J99" i="4"/>
  <c r="I76" i="4"/>
  <c r="J76" i="4"/>
  <c r="I60" i="4"/>
  <c r="J60" i="4"/>
  <c r="I44" i="4"/>
  <c r="J44" i="4"/>
  <c r="O82" i="4"/>
  <c r="P82" i="4"/>
  <c r="O42" i="4"/>
  <c r="P42" i="4"/>
  <c r="I19" i="4"/>
  <c r="J19" i="4"/>
  <c r="O22" i="4"/>
  <c r="P22" i="4"/>
  <c r="J61" i="4"/>
  <c r="I61" i="4"/>
  <c r="J45" i="4"/>
  <c r="I45" i="4"/>
  <c r="O92" i="4"/>
  <c r="P92" i="4"/>
  <c r="I75" i="4"/>
  <c r="J75" i="4"/>
  <c r="I35" i="4"/>
  <c r="J35" i="4"/>
  <c r="I78" i="4"/>
  <c r="J78" i="4"/>
  <c r="I30" i="4"/>
  <c r="J30" i="4"/>
  <c r="J12" i="4"/>
  <c r="I12" i="4"/>
  <c r="P95" i="4"/>
  <c r="O95" i="4"/>
  <c r="P79" i="4"/>
  <c r="O79" i="4"/>
  <c r="P31" i="4"/>
  <c r="O31" i="4"/>
  <c r="O17" i="4"/>
  <c r="P17" i="4"/>
  <c r="F104" i="4"/>
  <c r="I6" i="4"/>
  <c r="J6" i="4"/>
  <c r="I96" i="4"/>
  <c r="J96" i="4"/>
  <c r="I80" i="4"/>
  <c r="J80" i="4"/>
  <c r="I64" i="4"/>
  <c r="J64" i="4"/>
  <c r="I48" i="4"/>
  <c r="J48" i="4"/>
  <c r="I32" i="4"/>
  <c r="J32" i="4"/>
  <c r="J16" i="4"/>
  <c r="I16" i="4"/>
  <c r="O90" i="4"/>
  <c r="P90" i="4"/>
  <c r="O58" i="4"/>
  <c r="P58" i="4"/>
  <c r="I103" i="4"/>
  <c r="J103" i="4"/>
  <c r="I55" i="4"/>
  <c r="J55" i="4"/>
  <c r="I27" i="4"/>
  <c r="J27" i="4"/>
  <c r="O72" i="4"/>
  <c r="P72" i="4"/>
  <c r="J97" i="4"/>
  <c r="I97" i="4"/>
  <c r="J81" i="4"/>
  <c r="I81" i="4"/>
  <c r="J65" i="4"/>
  <c r="I65" i="4"/>
  <c r="J49" i="4"/>
  <c r="I49" i="4"/>
  <c r="J33" i="4"/>
  <c r="I33" i="4"/>
  <c r="I17" i="4"/>
  <c r="J17" i="4"/>
  <c r="O100" i="4"/>
  <c r="P100" i="4"/>
  <c r="O68" i="4"/>
  <c r="P68" i="4"/>
  <c r="O14" i="4"/>
  <c r="P14" i="4"/>
  <c r="I79" i="4"/>
  <c r="J79" i="4"/>
  <c r="I39" i="4"/>
  <c r="J39" i="4"/>
  <c r="O88" i="4"/>
  <c r="P88" i="4"/>
  <c r="I98" i="4"/>
  <c r="J98" i="4"/>
  <c r="I82" i="4"/>
  <c r="J82" i="4"/>
  <c r="I66" i="4"/>
  <c r="J66" i="4"/>
  <c r="I50" i="4"/>
  <c r="J50" i="4"/>
  <c r="I34" i="4"/>
  <c r="J34" i="4"/>
  <c r="I18" i="4"/>
  <c r="J18" i="4"/>
  <c r="O94" i="4"/>
  <c r="P94" i="4"/>
  <c r="O62" i="4"/>
  <c r="P62" i="4"/>
  <c r="P99" i="4"/>
  <c r="O99" i="4"/>
  <c r="P83" i="4"/>
  <c r="O83" i="4"/>
  <c r="P67" i="4"/>
  <c r="O67" i="4"/>
  <c r="P51" i="4"/>
  <c r="O51" i="4"/>
  <c r="P35" i="4"/>
  <c r="O35" i="4"/>
  <c r="P19" i="4"/>
  <c r="O19" i="4"/>
  <c r="O56" i="4"/>
  <c r="P56" i="4"/>
  <c r="O40" i="4"/>
  <c r="P40" i="4"/>
  <c r="O24" i="4"/>
  <c r="P24" i="4"/>
  <c r="O8" i="4"/>
  <c r="P8" i="4"/>
  <c r="O101" i="4"/>
  <c r="P101" i="4"/>
  <c r="O85" i="4"/>
  <c r="P85" i="4"/>
  <c r="O69" i="4"/>
  <c r="P69" i="4"/>
  <c r="O53" i="4"/>
  <c r="P53" i="4"/>
  <c r="O37" i="4"/>
  <c r="P37" i="4"/>
  <c r="O21" i="4"/>
  <c r="P21" i="4"/>
  <c r="O5" i="4"/>
  <c r="P5" i="4"/>
</calcChain>
</file>

<file path=xl/sharedStrings.xml><?xml version="1.0" encoding="utf-8"?>
<sst xmlns="http://schemas.openxmlformats.org/spreadsheetml/2006/main" count="116" uniqueCount="111">
  <si>
    <t>County</t>
  </si>
  <si>
    <t>Census Population</t>
  </si>
  <si>
    <t>Change</t>
  </si>
  <si>
    <t>Total: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</si>
  <si>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</si>
  <si>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</si>
  <si>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</si>
  <si>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</si>
  <si>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</si>
  <si>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</si>
  <si>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</si>
  <si>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</si>
  <si>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</si>
  <si>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</si>
  <si>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</si>
  <si>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</si>
  <si>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</si>
  <si>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</si>
  <si>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</si>
  <si>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</si>
  <si>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</si>
  <si>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</si>
  <si>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</si>
  <si>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</si>
  <si>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</si>
  <si>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</si>
  <si>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</si>
  <si>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</si>
  <si>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</si>
  <si>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</si>
  <si>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</si>
  <si>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</si>
  <si>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</si>
  <si>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</si>
  <si>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</si>
  <si>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</si>
  <si>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</si>
  <si>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</si>
  <si>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</si>
  <si>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</si>
  <si>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</si>
  <si>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</si>
  <si>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</si>
  <si>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</si>
  <si>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</si>
  <si>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</si>
  <si>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</si>
  <si>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</si>
  <si>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</si>
  <si>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</si>
  <si>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</si>
  <si>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</si>
  <si>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</si>
  <si>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</si>
  <si>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</si>
  <si>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</si>
  <si>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</si>
  <si>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</si>
  <si>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</si>
  <si>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</si>
  <si>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</si>
  <si>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</si>
  <si>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</si>
  <si>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</si>
  <si>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</si>
  <si>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</si>
  <si>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</si>
  <si>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</si>
  <si>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</si>
  <si>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</si>
  <si>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</si>
  <si>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</si>
  <si>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</si>
  <si>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</si>
  <si>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</si>
  <si>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</si>
  <si>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</si>
  <si>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</si>
  <si>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</si>
  <si>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</si>
  <si>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</si>
  <si>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</si>
  <si>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</si>
  <si>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</si>
  <si>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</si>
  <si>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</si>
  <si>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</si>
  <si>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</si>
  <si>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</si>
  <si>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</si>
  <si>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</si>
  <si>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</si>
  <si>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</si>
  <si>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</si>
  <si>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</si>
  <si>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</si>
  <si>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</si>
  <si>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</si>
  <si>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</si>
  <si>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</si>
  <si>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</si>
  <si>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</si>
  <si>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</si>
  <si>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</si>
  <si>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1990</t>
  </si>
  <si>
    <t>1990 to 2000</t>
  </si>
  <si>
    <t>2000 to 2010</t>
  </si>
  <si>
    <t>1990 to 2010</t>
  </si>
  <si>
    <t>District Equivalents</t>
  </si>
  <si>
    <t>NC House</t>
  </si>
  <si>
    <t>NC Senate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</si>
</sst>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;\-0.00"/>
  </numFmts>
  <fonts count="2" x14ac:knownFonts="1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3" fontId="0" fillId="0" borderId="1" xfId="0" applyNumberFormat="1" applyBorder="1"/>
    <xf numFmtId="2" fontId="0" fillId="0" borderId="1" xfId="0" applyNumberFormat="1" applyBorder="1"/>
    <xf numFmtId="2" fontId="0" fillId="0" borderId="3" xfId="0" applyNumberFormat="1" applyBorder="1"/>
    <xf numFmtId="2" fontId="0" fillId="0" borderId="6" xfId="0" applyNumberFormat="1" applyBorder="1"/>
    <xf numFmtId="49" fontId="0" fillId="0" borderId="0" xfId="0" applyNumberFormat="1" applyAlignment="1">
      <alignment horizontal="left"/>
    </xf>
    <xf numFmtId="2" fontId="0" fillId="0" borderId="2" xfId="0" applyNumberFormat="1" applyBorder="1"/>
    <xf numFmtId="2" fontId="0" fillId="0" borderId="5" xfId="0" applyNumberFormat="1" applyBorder="1"/>
    <xf numFmtId="3" fontId="0" fillId="0" borderId="2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7" xfId="0" applyNumberFormat="1" applyBorder="1"/>
    <xf numFmtId="0" fontId="1" fillId="0" borderId="11" xfId="0" applyFont="1" applyFill="1" applyBorder="1" applyAlignment="1">
      <alignment horizontal="right"/>
    </xf>
    <xf numFmtId="0" fontId="0" fillId="3" borderId="12" xfId="0" applyFill="1" applyBorder="1"/>
    <xf numFmtId="0" fontId="0" fillId="3" borderId="13" xfId="0" applyFill="1" applyBorder="1"/>
    <xf numFmtId="0" fontId="1" fillId="2" borderId="15" xfId="0" applyFont="1" applyFill="1" applyBorder="1" applyAlignment="1">
      <alignment horizontal="center"/>
    </xf>
    <xf numFmtId="3" fontId="0" fillId="0" borderId="3" xfId="0" applyNumberFormat="1" applyBorder="1"/>
    <xf numFmtId="3" fontId="0" fillId="0" borderId="6" xfId="0" applyNumberFormat="1" applyBorder="1"/>
    <xf numFmtId="49" fontId="1" fillId="3" borderId="1" xfId="0" applyNumberFormat="1" applyFont="1" applyFill="1" applyBorder="1" applyAlignment="1">
      <alignment horizontal="center" wrapText="1"/>
    </xf>
    <xf numFmtId="49" fontId="1" fillId="3" borderId="21" xfId="0" applyNumberFormat="1" applyFont="1" applyFill="1" applyBorder="1" applyAlignment="1">
      <alignment horizontal="center" wrapText="1"/>
    </xf>
    <xf numFmtId="49" fontId="1" fillId="3" borderId="26" xfId="0" applyNumberFormat="1" applyFont="1" applyFill="1" applyBorder="1" applyAlignment="1">
      <alignment horizontal="center"/>
    </xf>
    <xf numFmtId="49" fontId="1" fillId="3" borderId="27" xfId="0" applyNumberFormat="1" applyFont="1" applyFill="1" applyBorder="1" applyAlignment="1">
      <alignment horizontal="center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49" fontId="1" fillId="3" borderId="23" xfId="0" applyNumberFormat="1" applyFont="1" applyFill="1" applyBorder="1" applyAlignment="1">
      <alignment horizontal="center"/>
    </xf>
    <xf numFmtId="49" fontId="1" fillId="3" borderId="25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49" fontId="1" fillId="3" borderId="28" xfId="0" applyNumberFormat="1" applyFont="1" applyFill="1" applyBorder="1" applyAlignment="1">
      <alignment horizontal="center"/>
    </xf>
    <xf numFmtId="49" fontId="1" fillId="3" borderId="2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workbookViewId="0">
      <selection activeCell="R10" sqref="R10"/>
    </sheetView>
  </sheetViews>
  <sheetFormatPr defaultRowHeight="12.75" x14ac:dyDescent="0.2"/>
  <cols>
    <col min="1" max="1" width="11.7109375" bestFit="1" customWidth="1"/>
    <col min="2" max="4" width="9.28515625" customWidth="1"/>
    <col min="5" max="7" width="6.7109375" customWidth="1"/>
    <col min="8" max="8" width="8" bestFit="1" customWidth="1"/>
    <col min="9" max="10" width="8" customWidth="1"/>
    <col min="11" max="13" width="6.7109375" customWidth="1"/>
    <col min="14" max="16" width="8" bestFit="1" customWidth="1"/>
  </cols>
  <sheetData>
    <row r="1" spans="1:16" x14ac:dyDescent="0.2">
      <c r="B1" s="27" t="s">
        <v>1</v>
      </c>
      <c r="C1" s="28"/>
      <c r="D1" s="29"/>
      <c r="E1" s="30" t="s">
        <v>109</v>
      </c>
      <c r="F1" s="31"/>
      <c r="G1" s="31"/>
      <c r="H1" s="31"/>
      <c r="I1" s="31"/>
      <c r="J1" s="32"/>
      <c r="K1" s="30" t="s">
        <v>110</v>
      </c>
      <c r="L1" s="31"/>
      <c r="M1" s="31"/>
      <c r="N1" s="31"/>
      <c r="O1" s="31"/>
      <c r="P1" s="32"/>
    </row>
    <row r="2" spans="1:16" ht="13.5" thickBot="1" x14ac:dyDescent="0.25">
      <c r="B2" s="36">
        <v>1990</v>
      </c>
      <c r="C2" s="38">
        <v>2000</v>
      </c>
      <c r="D2" s="40">
        <v>2010</v>
      </c>
      <c r="E2" s="42" t="s">
        <v>108</v>
      </c>
      <c r="F2" s="34"/>
      <c r="G2" s="43"/>
      <c r="H2" s="33" t="s">
        <v>2</v>
      </c>
      <c r="I2" s="34"/>
      <c r="J2" s="35"/>
      <c r="K2" s="42" t="s">
        <v>108</v>
      </c>
      <c r="L2" s="34"/>
      <c r="M2" s="43"/>
      <c r="N2" s="33" t="s">
        <v>2</v>
      </c>
      <c r="O2" s="34"/>
      <c r="P2" s="35"/>
    </row>
    <row r="3" spans="1:16" s="1" customFormat="1" ht="25.5" customHeight="1" x14ac:dyDescent="0.2">
      <c r="A3" s="16" t="s">
        <v>0</v>
      </c>
      <c r="B3" s="37"/>
      <c r="C3" s="39"/>
      <c r="D3" s="41"/>
      <c r="E3" s="21">
        <v>1990</v>
      </c>
      <c r="F3" s="22">
        <v>2000</v>
      </c>
      <c r="G3" s="22">
        <v>2010</v>
      </c>
      <c r="H3" s="19" t="s">
        <v>105</v>
      </c>
      <c r="I3" s="19" t="s">
        <v>106</v>
      </c>
      <c r="J3" s="20" t="s">
        <v>107</v>
      </c>
      <c r="K3" s="21" t="s">
        <v>104</v>
      </c>
      <c r="L3" s="22">
        <v>2000</v>
      </c>
      <c r="M3" s="22">
        <v>2010</v>
      </c>
      <c r="N3" s="19" t="s">
        <v>105</v>
      </c>
      <c r="O3" s="19" t="s">
        <v>106</v>
      </c>
      <c r="P3" s="20" t="s">
        <v>107</v>
      </c>
    </row>
    <row r="4" spans="1:16" x14ac:dyDescent="0.2">
      <c r="A4" s="14" t="s">
        <v>4</v>
      </c>
      <c r="B4" s="9">
        <v>108213</v>
      </c>
      <c r="C4" s="17">
        <v>130800</v>
      </c>
      <c r="D4" s="10">
        <v>151131</v>
      </c>
      <c r="E4" s="7">
        <f>B4/(B$104/120)</f>
        <v>1.9590090692852844</v>
      </c>
      <c r="F4" s="4">
        <f>C4/(C$104/120)</f>
        <v>1.9499800790452551</v>
      </c>
      <c r="G4" s="4">
        <f>D4/(D$104/120)</f>
        <v>1.9019193888762633</v>
      </c>
      <c r="H4" s="23">
        <f>F4-E4</f>
        <v>-9.0289902400293442E-3</v>
      </c>
      <c r="I4" s="23">
        <f>G4-F4</f>
        <v>-4.8060690168991727E-2</v>
      </c>
      <c r="J4" s="24">
        <f>G4-E4</f>
        <v>-5.7089680409021071E-2</v>
      </c>
      <c r="K4" s="7">
        <f>B4/(B$104/50)</f>
        <v>0.81625377886886863</v>
      </c>
      <c r="L4" s="4">
        <f>C4/(C$104/50)</f>
        <v>0.81249169960218959</v>
      </c>
      <c r="M4" s="4">
        <f>D4/(D$104/50)</f>
        <v>0.79246641203177648</v>
      </c>
      <c r="N4" s="23">
        <f>L4-K4</f>
        <v>-3.7620792666790415E-3</v>
      </c>
      <c r="O4" s="23">
        <f>M4-L4</f>
        <v>-2.0025287570413108E-2</v>
      </c>
      <c r="P4" s="24">
        <f>M4-K4</f>
        <v>-2.378736683709215E-2</v>
      </c>
    </row>
    <row r="5" spans="1:16" x14ac:dyDescent="0.2">
      <c r="A5" s="14" t="s">
        <v>5</v>
      </c>
      <c r="B5" s="9">
        <v>27544</v>
      </c>
      <c r="C5" s="17">
        <v>33603</v>
      </c>
      <c r="D5" s="10">
        <v>37198</v>
      </c>
      <c r="E5" s="7">
        <f t="shared" ref="E5:E68" si="0">B5/(B$104/120)</f>
        <v>0.49863644667825374</v>
      </c>
      <c r="F5" s="4">
        <f t="shared" ref="F5:F68" si="1">C5/(C$104/120)</f>
        <v>0.50095703819692439</v>
      </c>
      <c r="G5" s="4">
        <f t="shared" ref="G5:G68" si="2">D5/(D$104/120)</f>
        <v>0.46812101704758952</v>
      </c>
      <c r="H5" s="23">
        <f t="shared" ref="H5:H68" si="3">F5-E5</f>
        <v>2.3205915186706449E-3</v>
      </c>
      <c r="I5" s="23">
        <f t="shared" ref="I5:I68" si="4">G5-F5</f>
        <v>-3.2836021149334871E-2</v>
      </c>
      <c r="J5" s="24">
        <f t="shared" ref="J5:J68" si="5">G5-E5</f>
        <v>-3.0515429630664226E-2</v>
      </c>
      <c r="K5" s="7">
        <f t="shared" ref="K5:K68" si="6">B5/(B$104/50)</f>
        <v>0.20776518611593908</v>
      </c>
      <c r="L5" s="4">
        <f t="shared" ref="L5:L68" si="7">C5/(C$104/50)</f>
        <v>0.20873209924871849</v>
      </c>
      <c r="M5" s="4">
        <f t="shared" ref="M5:M68" si="8">D5/(D$104/50)</f>
        <v>0.19505042376982895</v>
      </c>
      <c r="N5" s="23">
        <f t="shared" ref="N5:N68" si="9">L5-K5</f>
        <v>9.6691313277941227E-4</v>
      </c>
      <c r="O5" s="23">
        <f t="shared" ref="O5:O68" si="10">M5-L5</f>
        <v>-1.3681675478889543E-2</v>
      </c>
      <c r="P5" s="24">
        <f t="shared" ref="P5:P68" si="11">M5-K5</f>
        <v>-1.2714762346110131E-2</v>
      </c>
    </row>
    <row r="6" spans="1:16" x14ac:dyDescent="0.2">
      <c r="A6" s="14" t="s">
        <v>6</v>
      </c>
      <c r="B6" s="9">
        <v>9590</v>
      </c>
      <c r="C6" s="17">
        <v>10677</v>
      </c>
      <c r="D6" s="10">
        <v>11155</v>
      </c>
      <c r="E6" s="7">
        <f t="shared" si="0"/>
        <v>0.17361035157001356</v>
      </c>
      <c r="F6" s="4">
        <f t="shared" si="1"/>
        <v>0.15917383259912987</v>
      </c>
      <c r="G6" s="4">
        <f t="shared" si="2"/>
        <v>0.14038093298472662</v>
      </c>
      <c r="H6" s="23">
        <f t="shared" si="3"/>
        <v>-1.4436518970883688E-2</v>
      </c>
      <c r="I6" s="23">
        <f t="shared" si="4"/>
        <v>-1.8792899614403252E-2</v>
      </c>
      <c r="J6" s="24">
        <f t="shared" si="5"/>
        <v>-3.3229418585286941E-2</v>
      </c>
      <c r="K6" s="7">
        <f t="shared" si="6"/>
        <v>7.2337646487505652E-2</v>
      </c>
      <c r="L6" s="4">
        <f t="shared" si="7"/>
        <v>6.6322430249637451E-2</v>
      </c>
      <c r="M6" s="4">
        <f t="shared" si="8"/>
        <v>5.8492055410302758E-2</v>
      </c>
      <c r="N6" s="23">
        <f t="shared" si="9"/>
        <v>-6.0152162378682011E-3</v>
      </c>
      <c r="O6" s="23">
        <f t="shared" si="10"/>
        <v>-7.8303748393346931E-3</v>
      </c>
      <c r="P6" s="24">
        <f t="shared" si="11"/>
        <v>-1.3845591077202894E-2</v>
      </c>
    </row>
    <row r="7" spans="1:16" x14ac:dyDescent="0.2">
      <c r="A7" s="14" t="s">
        <v>7</v>
      </c>
      <c r="B7" s="9">
        <v>23474</v>
      </c>
      <c r="C7" s="17">
        <v>25275</v>
      </c>
      <c r="D7" s="10">
        <v>26948</v>
      </c>
      <c r="E7" s="7">
        <f t="shared" si="0"/>
        <v>0.4249561410588632</v>
      </c>
      <c r="F7" s="4">
        <f t="shared" si="1"/>
        <v>0.37680234325587786</v>
      </c>
      <c r="G7" s="4">
        <f t="shared" si="2"/>
        <v>0.33912912434535303</v>
      </c>
      <c r="H7" s="23">
        <f t="shared" si="3"/>
        <v>-4.8153797802985343E-2</v>
      </c>
      <c r="I7" s="23">
        <f t="shared" si="4"/>
        <v>-3.7673218910524831E-2</v>
      </c>
      <c r="J7" s="24">
        <f t="shared" si="5"/>
        <v>-8.5827016713510174E-2</v>
      </c>
      <c r="K7" s="7">
        <f t="shared" si="6"/>
        <v>0.17706505877452636</v>
      </c>
      <c r="L7" s="4">
        <f t="shared" si="7"/>
        <v>0.15700097635661578</v>
      </c>
      <c r="M7" s="4">
        <f t="shared" si="8"/>
        <v>0.14130380181056376</v>
      </c>
      <c r="N7" s="23">
        <f t="shared" si="9"/>
        <v>-2.0064082417910578E-2</v>
      </c>
      <c r="O7" s="23">
        <f t="shared" si="10"/>
        <v>-1.5697174546052017E-2</v>
      </c>
      <c r="P7" s="24">
        <f t="shared" si="11"/>
        <v>-3.5761256963962595E-2</v>
      </c>
    </row>
    <row r="8" spans="1:16" x14ac:dyDescent="0.2">
      <c r="A8" s="14" t="s">
        <v>8</v>
      </c>
      <c r="B8" s="9">
        <v>22209</v>
      </c>
      <c r="C8" s="17">
        <v>24384</v>
      </c>
      <c r="D8" s="10">
        <v>27281</v>
      </c>
      <c r="E8" s="7">
        <f t="shared" si="0"/>
        <v>0.4020555055285121</v>
      </c>
      <c r="F8" s="4">
        <f t="shared" si="1"/>
        <v>0.36351922207522552</v>
      </c>
      <c r="G8" s="4">
        <f t="shared" si="2"/>
        <v>0.3433197877863135</v>
      </c>
      <c r="H8" s="23">
        <f t="shared" si="3"/>
        <v>-3.8536283453286579E-2</v>
      </c>
      <c r="I8" s="23">
        <f t="shared" si="4"/>
        <v>-2.0199434288912022E-2</v>
      </c>
      <c r="J8" s="24">
        <f t="shared" si="5"/>
        <v>-5.8735717742198601E-2</v>
      </c>
      <c r="K8" s="7">
        <f t="shared" si="6"/>
        <v>0.16752312730354674</v>
      </c>
      <c r="L8" s="4">
        <f t="shared" si="7"/>
        <v>0.15146634253134397</v>
      </c>
      <c r="M8" s="4">
        <f t="shared" si="8"/>
        <v>0.14304991157763061</v>
      </c>
      <c r="N8" s="23">
        <f t="shared" si="9"/>
        <v>-1.6056784772202765E-2</v>
      </c>
      <c r="O8" s="23">
        <f t="shared" si="10"/>
        <v>-8.4164309537133608E-3</v>
      </c>
      <c r="P8" s="24">
        <f t="shared" si="11"/>
        <v>-2.4473215725916125E-2</v>
      </c>
    </row>
    <row r="9" spans="1:16" x14ac:dyDescent="0.2">
      <c r="A9" s="14" t="s">
        <v>9</v>
      </c>
      <c r="B9" s="9">
        <v>14867</v>
      </c>
      <c r="C9" s="17">
        <v>17167</v>
      </c>
      <c r="D9" s="10">
        <v>17797</v>
      </c>
      <c r="E9" s="7">
        <f t="shared" si="0"/>
        <v>0.26914130310650591</v>
      </c>
      <c r="F9" s="4">
        <f t="shared" si="1"/>
        <v>0.25592743132239981</v>
      </c>
      <c r="G9" s="4">
        <f t="shared" si="2"/>
        <v>0.22396767945577586</v>
      </c>
      <c r="H9" s="23">
        <f t="shared" si="3"/>
        <v>-1.3213871784106102E-2</v>
      </c>
      <c r="I9" s="23">
        <f t="shared" si="4"/>
        <v>-3.1959751866623948E-2</v>
      </c>
      <c r="J9" s="24">
        <f t="shared" si="5"/>
        <v>-4.5173623650730049E-2</v>
      </c>
      <c r="K9" s="7">
        <f t="shared" si="6"/>
        <v>0.11214220962771081</v>
      </c>
      <c r="L9" s="4">
        <f t="shared" si="7"/>
        <v>0.10663642971766658</v>
      </c>
      <c r="M9" s="4">
        <f t="shared" si="8"/>
        <v>9.3319866439906612E-2</v>
      </c>
      <c r="N9" s="23">
        <f t="shared" si="9"/>
        <v>-5.5057799100442228E-3</v>
      </c>
      <c r="O9" s="23">
        <f t="shared" si="10"/>
        <v>-1.3316563277759971E-2</v>
      </c>
      <c r="P9" s="24">
        <f t="shared" si="11"/>
        <v>-1.8822343187804194E-2</v>
      </c>
    </row>
    <row r="10" spans="1:16" x14ac:dyDescent="0.2">
      <c r="A10" s="14" t="s">
        <v>10</v>
      </c>
      <c r="B10" s="9">
        <v>42283</v>
      </c>
      <c r="C10" s="17">
        <v>44958</v>
      </c>
      <c r="D10" s="10">
        <v>47759</v>
      </c>
      <c r="E10" s="7">
        <f t="shared" si="0"/>
        <v>0.76546053132793357</v>
      </c>
      <c r="F10" s="4">
        <f t="shared" si="1"/>
        <v>0.67023856570119711</v>
      </c>
      <c r="G10" s="4">
        <f t="shared" si="2"/>
        <v>0.6010267125430353</v>
      </c>
      <c r="H10" s="23">
        <f t="shared" si="3"/>
        <v>-9.522196562673646E-2</v>
      </c>
      <c r="I10" s="23">
        <f t="shared" si="4"/>
        <v>-6.9211853158161807E-2</v>
      </c>
      <c r="J10" s="24">
        <f t="shared" si="5"/>
        <v>-0.16443381878489827</v>
      </c>
      <c r="K10" s="7">
        <f t="shared" si="6"/>
        <v>0.3189418880533057</v>
      </c>
      <c r="L10" s="4">
        <f t="shared" si="7"/>
        <v>0.27926606904216544</v>
      </c>
      <c r="M10" s="4">
        <f t="shared" si="8"/>
        <v>0.25042779689293138</v>
      </c>
      <c r="N10" s="23">
        <f t="shared" si="9"/>
        <v>-3.9675819011140256E-2</v>
      </c>
      <c r="O10" s="23">
        <f t="shared" si="10"/>
        <v>-2.8838272149234068E-2</v>
      </c>
      <c r="P10" s="24">
        <f t="shared" si="11"/>
        <v>-6.8514091160374324E-2</v>
      </c>
    </row>
    <row r="11" spans="1:16" x14ac:dyDescent="0.2">
      <c r="A11" s="14" t="s">
        <v>11</v>
      </c>
      <c r="B11" s="9">
        <v>20388</v>
      </c>
      <c r="C11" s="17">
        <v>19773</v>
      </c>
      <c r="D11" s="10">
        <v>21282</v>
      </c>
      <c r="E11" s="7">
        <f t="shared" si="0"/>
        <v>0.36908945232632284</v>
      </c>
      <c r="F11" s="4">
        <f t="shared" si="1"/>
        <v>0.29477795185750633</v>
      </c>
      <c r="G11" s="4">
        <f t="shared" si="2"/>
        <v>0.26782492297453625</v>
      </c>
      <c r="H11" s="23">
        <f t="shared" si="3"/>
        <v>-7.4311500468816516E-2</v>
      </c>
      <c r="I11" s="23">
        <f t="shared" si="4"/>
        <v>-2.6953028882970076E-2</v>
      </c>
      <c r="J11" s="24">
        <f t="shared" si="5"/>
        <v>-0.10126452935178659</v>
      </c>
      <c r="K11" s="7">
        <f t="shared" si="6"/>
        <v>0.15378727180263455</v>
      </c>
      <c r="L11" s="4">
        <f t="shared" si="7"/>
        <v>0.12282414660729431</v>
      </c>
      <c r="M11" s="4">
        <f t="shared" si="8"/>
        <v>0.11159371790605678</v>
      </c>
      <c r="N11" s="23">
        <f t="shared" si="9"/>
        <v>-3.0963125195340238E-2</v>
      </c>
      <c r="O11" s="23">
        <f t="shared" si="10"/>
        <v>-1.1230428701237527E-2</v>
      </c>
      <c r="P11" s="24">
        <f t="shared" si="11"/>
        <v>-4.2193553896577765E-2</v>
      </c>
    </row>
    <row r="12" spans="1:16" x14ac:dyDescent="0.2">
      <c r="A12" s="14" t="s">
        <v>12</v>
      </c>
      <c r="B12" s="9">
        <v>28663</v>
      </c>
      <c r="C12" s="17">
        <v>32278</v>
      </c>
      <c r="D12" s="10">
        <v>35190</v>
      </c>
      <c r="E12" s="7">
        <f t="shared" si="0"/>
        <v>0.51889400490628768</v>
      </c>
      <c r="F12" s="4">
        <f t="shared" si="1"/>
        <v>0.48120379962861426</v>
      </c>
      <c r="G12" s="4">
        <f t="shared" si="2"/>
        <v>0.44285119065284895</v>
      </c>
      <c r="H12" s="23">
        <f t="shared" si="3"/>
        <v>-3.7690205277673416E-2</v>
      </c>
      <c r="I12" s="23">
        <f t="shared" si="4"/>
        <v>-3.8352608975765312E-2</v>
      </c>
      <c r="J12" s="24">
        <f t="shared" si="5"/>
        <v>-7.6042814253438729E-2</v>
      </c>
      <c r="K12" s="7">
        <f t="shared" si="6"/>
        <v>0.21620583537761989</v>
      </c>
      <c r="L12" s="4">
        <f t="shared" si="7"/>
        <v>0.20050158317858927</v>
      </c>
      <c r="M12" s="4">
        <f t="shared" si="8"/>
        <v>0.18452132943868704</v>
      </c>
      <c r="N12" s="23">
        <f t="shared" si="9"/>
        <v>-1.5704252199030627E-2</v>
      </c>
      <c r="O12" s="23">
        <f t="shared" si="10"/>
        <v>-1.5980253739902223E-2</v>
      </c>
      <c r="P12" s="24">
        <f t="shared" si="11"/>
        <v>-3.168450593893285E-2</v>
      </c>
    </row>
    <row r="13" spans="1:16" x14ac:dyDescent="0.2">
      <c r="A13" s="14" t="s">
        <v>13</v>
      </c>
      <c r="B13" s="9">
        <v>50985</v>
      </c>
      <c r="C13" s="17">
        <v>73143</v>
      </c>
      <c r="D13" s="10">
        <v>107431</v>
      </c>
      <c r="E13" s="7">
        <f t="shared" si="0"/>
        <v>0.92299517985371649</v>
      </c>
      <c r="F13" s="4">
        <f t="shared" si="1"/>
        <v>1.0904234932844579</v>
      </c>
      <c r="G13" s="4">
        <f t="shared" si="2"/>
        <v>1.3519734658433138</v>
      </c>
      <c r="H13" s="23">
        <f t="shared" si="3"/>
        <v>0.16742831343074138</v>
      </c>
      <c r="I13" s="23">
        <f t="shared" si="4"/>
        <v>0.26154997255885593</v>
      </c>
      <c r="J13" s="24">
        <f t="shared" si="5"/>
        <v>0.42897828598959731</v>
      </c>
      <c r="K13" s="7">
        <f t="shared" si="6"/>
        <v>0.38458132493904856</v>
      </c>
      <c r="L13" s="4">
        <f t="shared" si="7"/>
        <v>0.45434312220185746</v>
      </c>
      <c r="M13" s="4">
        <f t="shared" si="8"/>
        <v>0.56332227743471408</v>
      </c>
      <c r="N13" s="23">
        <f t="shared" si="9"/>
        <v>6.97617972628089E-2</v>
      </c>
      <c r="O13" s="23">
        <f t="shared" si="10"/>
        <v>0.10897915523285662</v>
      </c>
      <c r="P13" s="24">
        <f t="shared" si="11"/>
        <v>0.17874095249566552</v>
      </c>
    </row>
    <row r="14" spans="1:16" x14ac:dyDescent="0.2">
      <c r="A14" s="14" t="s">
        <v>14</v>
      </c>
      <c r="B14" s="9">
        <v>174821</v>
      </c>
      <c r="C14" s="17">
        <v>206330</v>
      </c>
      <c r="D14" s="10">
        <v>238318</v>
      </c>
      <c r="E14" s="7">
        <f t="shared" si="0"/>
        <v>3.1648316237561356</v>
      </c>
      <c r="F14" s="4">
        <f t="shared" si="1"/>
        <v>3.0759892179618307</v>
      </c>
      <c r="G14" s="4">
        <f t="shared" si="2"/>
        <v>2.9991307204889357</v>
      </c>
      <c r="H14" s="23">
        <f t="shared" si="3"/>
        <v>-8.8842405794304913E-2</v>
      </c>
      <c r="I14" s="23">
        <f t="shared" si="4"/>
        <v>-7.6858497472894971E-2</v>
      </c>
      <c r="J14" s="24">
        <f t="shared" si="5"/>
        <v>-0.16570090326719988</v>
      </c>
      <c r="K14" s="7">
        <f t="shared" si="6"/>
        <v>1.3186798432317233</v>
      </c>
      <c r="L14" s="4">
        <f t="shared" si="7"/>
        <v>1.2816621741507628</v>
      </c>
      <c r="M14" s="4">
        <f t="shared" si="8"/>
        <v>1.2496378002037232</v>
      </c>
      <c r="N14" s="23">
        <f t="shared" si="9"/>
        <v>-3.7017669080960491E-2</v>
      </c>
      <c r="O14" s="23">
        <f t="shared" si="10"/>
        <v>-3.2024373947039608E-2</v>
      </c>
      <c r="P14" s="24">
        <f t="shared" si="11"/>
        <v>-6.90420430280001E-2</v>
      </c>
    </row>
    <row r="15" spans="1:16" x14ac:dyDescent="0.2">
      <c r="A15" s="14" t="s">
        <v>15</v>
      </c>
      <c r="B15" s="9">
        <v>75744</v>
      </c>
      <c r="C15" s="17">
        <v>89148</v>
      </c>
      <c r="D15" s="10">
        <v>90912</v>
      </c>
      <c r="E15" s="7">
        <f t="shared" si="0"/>
        <v>1.3712140218268098</v>
      </c>
      <c r="F15" s="4">
        <f t="shared" si="1"/>
        <v>1.3290277070850642</v>
      </c>
      <c r="G15" s="4">
        <f t="shared" si="2"/>
        <v>1.1440888731068997</v>
      </c>
      <c r="H15" s="23">
        <f t="shared" si="3"/>
        <v>-4.2186314741745612E-2</v>
      </c>
      <c r="I15" s="23">
        <f t="shared" si="4"/>
        <v>-0.18493883397816457</v>
      </c>
      <c r="J15" s="24">
        <f t="shared" si="5"/>
        <v>-0.22712514871991019</v>
      </c>
      <c r="K15" s="7">
        <f t="shared" si="6"/>
        <v>0.57133917576117088</v>
      </c>
      <c r="L15" s="4">
        <f t="shared" si="7"/>
        <v>0.5537615446187768</v>
      </c>
      <c r="M15" s="4">
        <f t="shared" si="8"/>
        <v>0.47670369712787491</v>
      </c>
      <c r="N15" s="23">
        <f t="shared" si="9"/>
        <v>-1.7577631142394079E-2</v>
      </c>
      <c r="O15" s="23">
        <f t="shared" si="10"/>
        <v>-7.7057847490901887E-2</v>
      </c>
      <c r="P15" s="24">
        <f t="shared" si="11"/>
        <v>-9.4635478633295966E-2</v>
      </c>
    </row>
    <row r="16" spans="1:16" x14ac:dyDescent="0.2">
      <c r="A16" s="14" t="s">
        <v>16</v>
      </c>
      <c r="B16" s="9">
        <v>98935</v>
      </c>
      <c r="C16" s="17">
        <v>131063</v>
      </c>
      <c r="D16" s="10">
        <v>178011</v>
      </c>
      <c r="E16" s="7">
        <f t="shared" si="0"/>
        <v>1.7910469377037843</v>
      </c>
      <c r="F16" s="4">
        <f t="shared" si="1"/>
        <v>1.9539009105497573</v>
      </c>
      <c r="G16" s="4">
        <f t="shared" si="2"/>
        <v>2.2401927621285673</v>
      </c>
      <c r="H16" s="23">
        <f t="shared" si="3"/>
        <v>0.16285397284597303</v>
      </c>
      <c r="I16" s="23">
        <f t="shared" si="4"/>
        <v>0.28629185157880999</v>
      </c>
      <c r="J16" s="24">
        <f t="shared" si="5"/>
        <v>0.44914582442478301</v>
      </c>
      <c r="K16" s="7">
        <f t="shared" si="6"/>
        <v>0.74626955737657685</v>
      </c>
      <c r="L16" s="4">
        <f t="shared" si="7"/>
        <v>0.81412537939573226</v>
      </c>
      <c r="M16" s="4">
        <f t="shared" si="8"/>
        <v>0.93341365088690309</v>
      </c>
      <c r="N16" s="23">
        <f t="shared" si="9"/>
        <v>6.785582201915541E-2</v>
      </c>
      <c r="O16" s="23">
        <f t="shared" si="10"/>
        <v>0.11928827149117083</v>
      </c>
      <c r="P16" s="24">
        <f t="shared" si="11"/>
        <v>0.18714409351032624</v>
      </c>
    </row>
    <row r="17" spans="1:16" x14ac:dyDescent="0.2">
      <c r="A17" s="14" t="s">
        <v>17</v>
      </c>
      <c r="B17" s="9">
        <v>70709</v>
      </c>
      <c r="C17" s="17">
        <v>77415</v>
      </c>
      <c r="D17" s="10">
        <v>83029</v>
      </c>
      <c r="E17" s="7">
        <f t="shared" si="0"/>
        <v>1.2800640614352543</v>
      </c>
      <c r="F17" s="4">
        <f t="shared" si="1"/>
        <v>1.1541109160496057</v>
      </c>
      <c r="G17" s="4">
        <f t="shared" si="2"/>
        <v>1.0448846691877065</v>
      </c>
      <c r="H17" s="23">
        <f t="shared" si="3"/>
        <v>-0.12595314538564861</v>
      </c>
      <c r="I17" s="23">
        <f t="shared" si="4"/>
        <v>-0.10922624686189919</v>
      </c>
      <c r="J17" s="24">
        <f t="shared" si="5"/>
        <v>-0.2351793922475478</v>
      </c>
      <c r="K17" s="7">
        <f t="shared" si="6"/>
        <v>0.53336002559802265</v>
      </c>
      <c r="L17" s="4">
        <f t="shared" si="7"/>
        <v>0.48087954835400237</v>
      </c>
      <c r="M17" s="4">
        <f t="shared" si="8"/>
        <v>0.43536861216154438</v>
      </c>
      <c r="N17" s="23">
        <f t="shared" si="9"/>
        <v>-5.2480477244020274E-2</v>
      </c>
      <c r="O17" s="23">
        <f t="shared" si="10"/>
        <v>-4.5510936192457996E-2</v>
      </c>
      <c r="P17" s="24">
        <f t="shared" si="11"/>
        <v>-9.799141343647827E-2</v>
      </c>
    </row>
    <row r="18" spans="1:16" x14ac:dyDescent="0.2">
      <c r="A18" s="14" t="s">
        <v>18</v>
      </c>
      <c r="B18" s="9">
        <v>5904</v>
      </c>
      <c r="C18" s="17">
        <v>6885</v>
      </c>
      <c r="D18" s="10">
        <v>9980</v>
      </c>
      <c r="E18" s="7">
        <f t="shared" si="0"/>
        <v>0.10688170132110116</v>
      </c>
      <c r="F18" s="4">
        <f t="shared" si="1"/>
        <v>0.10264230003231331</v>
      </c>
      <c r="G18" s="4">
        <f t="shared" si="2"/>
        <v>0.1255940574798361</v>
      </c>
      <c r="H18" s="23">
        <f t="shared" si="3"/>
        <v>-4.2394012887878446E-3</v>
      </c>
      <c r="I18" s="23">
        <f t="shared" si="4"/>
        <v>2.2951757447522786E-2</v>
      </c>
      <c r="J18" s="24">
        <f t="shared" si="5"/>
        <v>1.8712356158734941E-2</v>
      </c>
      <c r="K18" s="7">
        <f t="shared" si="6"/>
        <v>4.4534042217125487E-2</v>
      </c>
      <c r="L18" s="4">
        <f t="shared" si="7"/>
        <v>4.2767625013463879E-2</v>
      </c>
      <c r="M18" s="4">
        <f t="shared" si="8"/>
        <v>5.2330857283265045E-2</v>
      </c>
      <c r="N18" s="23">
        <f t="shared" si="9"/>
        <v>-1.7664172036616077E-3</v>
      </c>
      <c r="O18" s="23">
        <f t="shared" si="10"/>
        <v>9.5632322698011654E-3</v>
      </c>
      <c r="P18" s="24">
        <f t="shared" si="11"/>
        <v>7.7968150661395577E-3</v>
      </c>
    </row>
    <row r="19" spans="1:16" x14ac:dyDescent="0.2">
      <c r="A19" s="14" t="s">
        <v>19</v>
      </c>
      <c r="B19" s="9">
        <v>52556</v>
      </c>
      <c r="C19" s="17">
        <v>59383</v>
      </c>
      <c r="D19" s="10">
        <v>66469</v>
      </c>
      <c r="E19" s="7">
        <f t="shared" si="0"/>
        <v>0.9514354157574173</v>
      </c>
      <c r="F19" s="4">
        <f t="shared" si="1"/>
        <v>0.88528797426562977</v>
      </c>
      <c r="G19" s="4">
        <f t="shared" si="2"/>
        <v>0.83648410888048352</v>
      </c>
      <c r="H19" s="23">
        <f t="shared" si="3"/>
        <v>-6.6147441491787529E-2</v>
      </c>
      <c r="I19" s="23">
        <f t="shared" si="4"/>
        <v>-4.880386538514625E-2</v>
      </c>
      <c r="J19" s="24">
        <f t="shared" si="5"/>
        <v>-0.11495130687693378</v>
      </c>
      <c r="K19" s="7">
        <f t="shared" si="6"/>
        <v>0.39643142323225727</v>
      </c>
      <c r="L19" s="4">
        <f t="shared" si="7"/>
        <v>0.36886998927734577</v>
      </c>
      <c r="M19" s="4">
        <f t="shared" si="8"/>
        <v>0.34853504536686813</v>
      </c>
      <c r="N19" s="23">
        <f t="shared" si="9"/>
        <v>-2.7561433954911507E-2</v>
      </c>
      <c r="O19" s="23">
        <f t="shared" si="10"/>
        <v>-2.0334943910477632E-2</v>
      </c>
      <c r="P19" s="24">
        <f t="shared" si="11"/>
        <v>-4.7896377865389139E-2</v>
      </c>
    </row>
    <row r="20" spans="1:16" x14ac:dyDescent="0.2">
      <c r="A20" s="14" t="s">
        <v>20</v>
      </c>
      <c r="B20" s="9">
        <v>20693</v>
      </c>
      <c r="C20" s="17">
        <v>23501</v>
      </c>
      <c r="D20" s="10">
        <v>23719</v>
      </c>
      <c r="E20" s="7">
        <f t="shared" si="0"/>
        <v>0.37461094943047868</v>
      </c>
      <c r="F20" s="4">
        <f t="shared" si="1"/>
        <v>0.35035536573121207</v>
      </c>
      <c r="G20" s="4">
        <f t="shared" si="2"/>
        <v>0.29849353200042411</v>
      </c>
      <c r="H20" s="23">
        <f t="shared" si="3"/>
        <v>-2.4255583699266614E-2</v>
      </c>
      <c r="I20" s="23">
        <f t="shared" si="4"/>
        <v>-5.1861833730787954E-2</v>
      </c>
      <c r="J20" s="24">
        <f t="shared" si="5"/>
        <v>-7.6117417430054568E-2</v>
      </c>
      <c r="K20" s="7">
        <f t="shared" si="6"/>
        <v>0.15608789559603281</v>
      </c>
      <c r="L20" s="4">
        <f t="shared" si="7"/>
        <v>0.14598140238800503</v>
      </c>
      <c r="M20" s="4">
        <f t="shared" si="8"/>
        <v>0.12437230500017671</v>
      </c>
      <c r="N20" s="23">
        <f t="shared" si="9"/>
        <v>-1.0106493208027784E-2</v>
      </c>
      <c r="O20" s="23">
        <f t="shared" si="10"/>
        <v>-2.1609097387828319E-2</v>
      </c>
      <c r="P20" s="24">
        <f t="shared" si="11"/>
        <v>-3.1715590595856102E-2</v>
      </c>
    </row>
    <row r="21" spans="1:16" x14ac:dyDescent="0.2">
      <c r="A21" s="14" t="s">
        <v>21</v>
      </c>
      <c r="B21" s="9">
        <v>118412</v>
      </c>
      <c r="C21" s="17">
        <v>141685</v>
      </c>
      <c r="D21" s="10">
        <v>154358</v>
      </c>
      <c r="E21" s="7">
        <f t="shared" si="0"/>
        <v>2.1436443117944157</v>
      </c>
      <c r="F21" s="4">
        <f t="shared" si="1"/>
        <v>2.1122547973969952</v>
      </c>
      <c r="G21" s="4">
        <f t="shared" si="2"/>
        <v>1.9425298120713967</v>
      </c>
      <c r="H21" s="23">
        <f t="shared" si="3"/>
        <v>-3.1389514397420548E-2</v>
      </c>
      <c r="I21" s="23">
        <f t="shared" si="4"/>
        <v>-0.16972498532559843</v>
      </c>
      <c r="J21" s="24">
        <f t="shared" si="5"/>
        <v>-0.20111449972301898</v>
      </c>
      <c r="K21" s="7">
        <f t="shared" si="6"/>
        <v>0.89318512991433996</v>
      </c>
      <c r="L21" s="4">
        <f t="shared" si="7"/>
        <v>0.88010616558208132</v>
      </c>
      <c r="M21" s="4">
        <f t="shared" si="8"/>
        <v>0.80938742169641531</v>
      </c>
      <c r="N21" s="23">
        <f t="shared" si="9"/>
        <v>-1.3078964332258636E-2</v>
      </c>
      <c r="O21" s="23">
        <f t="shared" si="10"/>
        <v>-7.0718743885666013E-2</v>
      </c>
      <c r="P21" s="24">
        <f t="shared" si="11"/>
        <v>-8.3797708217924649E-2</v>
      </c>
    </row>
    <row r="22" spans="1:16" x14ac:dyDescent="0.2">
      <c r="A22" s="14" t="s">
        <v>22</v>
      </c>
      <c r="B22" s="9">
        <v>38759</v>
      </c>
      <c r="C22" s="17">
        <v>49329</v>
      </c>
      <c r="D22" s="10">
        <v>63505</v>
      </c>
      <c r="E22" s="7">
        <f t="shared" si="0"/>
        <v>0.70166461068844166</v>
      </c>
      <c r="F22" s="4">
        <f t="shared" si="1"/>
        <v>0.73540189081975071</v>
      </c>
      <c r="G22" s="4">
        <f t="shared" si="2"/>
        <v>0.79918342888346605</v>
      </c>
      <c r="H22" s="23">
        <f t="shared" si="3"/>
        <v>3.3737280131309055E-2</v>
      </c>
      <c r="I22" s="23">
        <f t="shared" si="4"/>
        <v>6.3781538063715337E-2</v>
      </c>
      <c r="J22" s="24">
        <f t="shared" si="5"/>
        <v>9.7518818195024393E-2</v>
      </c>
      <c r="K22" s="7">
        <f t="shared" si="6"/>
        <v>0.29236025445351738</v>
      </c>
      <c r="L22" s="4">
        <f t="shared" si="7"/>
        <v>0.30641745450822944</v>
      </c>
      <c r="M22" s="4">
        <f t="shared" si="8"/>
        <v>0.33299309536811089</v>
      </c>
      <c r="N22" s="23">
        <f t="shared" si="9"/>
        <v>1.405720005471206E-2</v>
      </c>
      <c r="O22" s="23">
        <f t="shared" si="10"/>
        <v>2.6575640859881455E-2</v>
      </c>
      <c r="P22" s="24">
        <f t="shared" si="11"/>
        <v>4.0632840914593515E-2</v>
      </c>
    </row>
    <row r="23" spans="1:16" x14ac:dyDescent="0.2">
      <c r="A23" s="14" t="s">
        <v>23</v>
      </c>
      <c r="B23" s="9">
        <v>20170</v>
      </c>
      <c r="C23" s="17">
        <v>24298</v>
      </c>
      <c r="D23" s="10">
        <v>27444</v>
      </c>
      <c r="E23" s="7">
        <f t="shared" si="0"/>
        <v>0.36514293964204103</v>
      </c>
      <c r="F23" s="4">
        <f t="shared" si="1"/>
        <v>0.36223712508135786</v>
      </c>
      <c r="G23" s="4">
        <f t="shared" si="2"/>
        <v>0.34537107349465146</v>
      </c>
      <c r="H23" s="23">
        <f t="shared" si="3"/>
        <v>-2.9058145606831731E-3</v>
      </c>
      <c r="I23" s="23">
        <f t="shared" si="4"/>
        <v>-1.6866051586706399E-2</v>
      </c>
      <c r="J23" s="24">
        <f t="shared" si="5"/>
        <v>-1.9771866147389572E-2</v>
      </c>
      <c r="K23" s="7">
        <f t="shared" si="6"/>
        <v>0.15214289151751711</v>
      </c>
      <c r="L23" s="4">
        <f t="shared" si="7"/>
        <v>0.15093213545056577</v>
      </c>
      <c r="M23" s="4">
        <f t="shared" si="8"/>
        <v>0.14390461395610479</v>
      </c>
      <c r="N23" s="23">
        <f t="shared" si="9"/>
        <v>-1.2107560669513406E-3</v>
      </c>
      <c r="O23" s="23">
        <f t="shared" si="10"/>
        <v>-7.027521494460981E-3</v>
      </c>
      <c r="P23" s="24">
        <f t="shared" si="11"/>
        <v>-8.2382775614123216E-3</v>
      </c>
    </row>
    <row r="24" spans="1:16" x14ac:dyDescent="0.2">
      <c r="A24" s="14" t="s">
        <v>24</v>
      </c>
      <c r="B24" s="9">
        <v>13506</v>
      </c>
      <c r="C24" s="17">
        <v>14526</v>
      </c>
      <c r="D24" s="10">
        <v>14793</v>
      </c>
      <c r="E24" s="7">
        <f t="shared" si="0"/>
        <v>0.24450275373353525</v>
      </c>
      <c r="F24" s="4">
        <f t="shared" si="1"/>
        <v>0.21655512712699829</v>
      </c>
      <c r="G24" s="4">
        <f t="shared" si="2"/>
        <v>0.18616361646284724</v>
      </c>
      <c r="H24" s="23">
        <f t="shared" si="3"/>
        <v>-2.7947626606536963E-2</v>
      </c>
      <c r="I24" s="23">
        <f t="shared" si="4"/>
        <v>-3.039151066415105E-2</v>
      </c>
      <c r="J24" s="24">
        <f t="shared" si="5"/>
        <v>-5.8339137270688013E-2</v>
      </c>
      <c r="K24" s="7">
        <f t="shared" si="6"/>
        <v>0.10187614738897303</v>
      </c>
      <c r="L24" s="4">
        <f t="shared" si="7"/>
        <v>9.0231302969582622E-2</v>
      </c>
      <c r="M24" s="4">
        <f t="shared" si="8"/>
        <v>7.7568173526186349E-2</v>
      </c>
      <c r="N24" s="23">
        <f t="shared" si="9"/>
        <v>-1.1644844419390413E-2</v>
      </c>
      <c r="O24" s="23">
        <f t="shared" si="10"/>
        <v>-1.2663129443396273E-2</v>
      </c>
      <c r="P24" s="24">
        <f t="shared" si="11"/>
        <v>-2.4307973862786686E-2</v>
      </c>
    </row>
    <row r="25" spans="1:16" x14ac:dyDescent="0.2">
      <c r="A25" s="14" t="s">
        <v>25</v>
      </c>
      <c r="B25" s="9">
        <v>7155</v>
      </c>
      <c r="C25" s="17">
        <v>8775</v>
      </c>
      <c r="D25" s="10">
        <v>10587</v>
      </c>
      <c r="E25" s="7">
        <f t="shared" si="0"/>
        <v>0.12952889108273691</v>
      </c>
      <c r="F25" s="4">
        <f t="shared" si="1"/>
        <v>0.13081861768824246</v>
      </c>
      <c r="G25" s="4">
        <f t="shared" si="2"/>
        <v>0.13323289444278805</v>
      </c>
      <c r="H25" s="23">
        <f t="shared" si="3"/>
        <v>1.2897266055055534E-3</v>
      </c>
      <c r="I25" s="23">
        <f t="shared" si="4"/>
        <v>2.4142767545455857E-3</v>
      </c>
      <c r="J25" s="24">
        <f t="shared" si="5"/>
        <v>3.7040033600511391E-3</v>
      </c>
      <c r="K25" s="7">
        <f t="shared" si="6"/>
        <v>5.3970371284473719E-2</v>
      </c>
      <c r="L25" s="4">
        <f t="shared" si="7"/>
        <v>5.4507757370101023E-2</v>
      </c>
      <c r="M25" s="4">
        <f t="shared" si="8"/>
        <v>5.551370601782836E-2</v>
      </c>
      <c r="N25" s="23">
        <f t="shared" si="9"/>
        <v>5.3738608562730467E-4</v>
      </c>
      <c r="O25" s="23">
        <f t="shared" si="10"/>
        <v>1.0059486477273366E-3</v>
      </c>
      <c r="P25" s="24">
        <f t="shared" si="11"/>
        <v>1.5433347333546413E-3</v>
      </c>
    </row>
    <row r="26" spans="1:16" x14ac:dyDescent="0.2">
      <c r="A26" s="14" t="s">
        <v>26</v>
      </c>
      <c r="B26" s="9">
        <v>84714</v>
      </c>
      <c r="C26" s="17">
        <v>96287</v>
      </c>
      <c r="D26" s="10">
        <v>98078</v>
      </c>
      <c r="E26" s="7">
        <f t="shared" si="0"/>
        <v>1.5336003464965722</v>
      </c>
      <c r="F26" s="4">
        <f t="shared" si="1"/>
        <v>1.4354566656806611</v>
      </c>
      <c r="G26" s="4">
        <f t="shared" si="2"/>
        <v>1.2342699368243852</v>
      </c>
      <c r="H26" s="23">
        <f t="shared" si="3"/>
        <v>-9.8143680815911072E-2</v>
      </c>
      <c r="I26" s="23">
        <f t="shared" si="4"/>
        <v>-0.20118672885627586</v>
      </c>
      <c r="J26" s="24">
        <f t="shared" si="5"/>
        <v>-0.29933040967218694</v>
      </c>
      <c r="K26" s="7">
        <f t="shared" si="6"/>
        <v>0.63900014437357189</v>
      </c>
      <c r="L26" s="4">
        <f t="shared" si="7"/>
        <v>0.59810694403360876</v>
      </c>
      <c r="M26" s="4">
        <f t="shared" si="8"/>
        <v>0.51427914034349387</v>
      </c>
      <c r="N26" s="23">
        <f t="shared" si="9"/>
        <v>-4.0893200339963132E-2</v>
      </c>
      <c r="O26" s="23">
        <f t="shared" si="10"/>
        <v>-8.3827803690114888E-2</v>
      </c>
      <c r="P26" s="24">
        <f t="shared" si="11"/>
        <v>-0.12472100403007802</v>
      </c>
    </row>
    <row r="27" spans="1:16" x14ac:dyDescent="0.2">
      <c r="A27" s="14" t="s">
        <v>27</v>
      </c>
      <c r="B27" s="9">
        <v>49587</v>
      </c>
      <c r="C27" s="17">
        <v>54749</v>
      </c>
      <c r="D27" s="10">
        <v>58098</v>
      </c>
      <c r="E27" s="7">
        <f t="shared" si="0"/>
        <v>0.89768680952056956</v>
      </c>
      <c r="F27" s="4">
        <f t="shared" si="1"/>
        <v>0.81620381764257388</v>
      </c>
      <c r="G27" s="4">
        <f t="shared" si="2"/>
        <v>0.73113863241117405</v>
      </c>
      <c r="H27" s="23">
        <f t="shared" si="3"/>
        <v>-8.1482991877995681E-2</v>
      </c>
      <c r="I27" s="23">
        <f t="shared" si="4"/>
        <v>-8.5065185231399831E-2</v>
      </c>
      <c r="J27" s="24">
        <f t="shared" si="5"/>
        <v>-0.16654817710939551</v>
      </c>
      <c r="K27" s="7">
        <f t="shared" si="6"/>
        <v>0.3740361706335707</v>
      </c>
      <c r="L27" s="4">
        <f t="shared" si="7"/>
        <v>0.34008492401773915</v>
      </c>
      <c r="M27" s="4">
        <f t="shared" si="8"/>
        <v>0.30464109683798923</v>
      </c>
      <c r="N27" s="23">
        <f t="shared" si="9"/>
        <v>-3.3951246615831543E-2</v>
      </c>
      <c r="O27" s="23">
        <f t="shared" si="10"/>
        <v>-3.544382717974992E-2</v>
      </c>
      <c r="P27" s="24">
        <f t="shared" si="11"/>
        <v>-6.9395073795581463E-2</v>
      </c>
    </row>
    <row r="28" spans="1:16" x14ac:dyDescent="0.2">
      <c r="A28" s="14" t="s">
        <v>28</v>
      </c>
      <c r="B28" s="9">
        <v>81613</v>
      </c>
      <c r="C28" s="17">
        <v>91436</v>
      </c>
      <c r="D28" s="10">
        <v>103505</v>
      </c>
      <c r="E28" s="7">
        <f t="shared" si="0"/>
        <v>1.4774621087261226</v>
      </c>
      <c r="F28" s="4">
        <f t="shared" si="1"/>
        <v>1.3631374503637763</v>
      </c>
      <c r="G28" s="4">
        <f t="shared" si="2"/>
        <v>1.3025664247946327</v>
      </c>
      <c r="H28" s="23">
        <f t="shared" si="3"/>
        <v>-0.11432465836234629</v>
      </c>
      <c r="I28" s="23">
        <f t="shared" si="4"/>
        <v>-6.0571025569143622E-2</v>
      </c>
      <c r="J28" s="24">
        <f t="shared" si="5"/>
        <v>-0.17489568393148991</v>
      </c>
      <c r="K28" s="7">
        <f t="shared" si="6"/>
        <v>0.61560921196921781</v>
      </c>
      <c r="L28" s="4">
        <f t="shared" si="7"/>
        <v>0.56797393765157345</v>
      </c>
      <c r="M28" s="4">
        <f t="shared" si="8"/>
        <v>0.54273601033109697</v>
      </c>
      <c r="N28" s="23">
        <f t="shared" si="9"/>
        <v>-4.763527431764436E-2</v>
      </c>
      <c r="O28" s="23">
        <f t="shared" si="10"/>
        <v>-2.5237927320476472E-2</v>
      </c>
      <c r="P28" s="24">
        <f t="shared" si="11"/>
        <v>-7.2873201638120833E-2</v>
      </c>
    </row>
    <row r="29" spans="1:16" x14ac:dyDescent="0.2">
      <c r="A29" s="14" t="s">
        <v>29</v>
      </c>
      <c r="B29" s="9">
        <v>274566</v>
      </c>
      <c r="C29" s="17">
        <v>302963</v>
      </c>
      <c r="D29" s="10">
        <v>319431</v>
      </c>
      <c r="E29" s="7">
        <f t="shared" si="0"/>
        <v>4.9705422095070224</v>
      </c>
      <c r="F29" s="4">
        <f t="shared" si="1"/>
        <v>4.5166040878271225</v>
      </c>
      <c r="G29" s="4">
        <f t="shared" si="2"/>
        <v>4.0199033441724978</v>
      </c>
      <c r="H29" s="23">
        <f t="shared" si="3"/>
        <v>-0.45393812167989989</v>
      </c>
      <c r="I29" s="23">
        <f t="shared" si="4"/>
        <v>-0.49670074365462469</v>
      </c>
      <c r="J29" s="24">
        <f t="shared" si="5"/>
        <v>-0.95063886533452457</v>
      </c>
      <c r="K29" s="7">
        <f t="shared" si="6"/>
        <v>2.0710592539612596</v>
      </c>
      <c r="L29" s="4">
        <f t="shared" si="7"/>
        <v>1.8819183699279676</v>
      </c>
      <c r="M29" s="4">
        <f t="shared" si="8"/>
        <v>1.6749597267385405</v>
      </c>
      <c r="N29" s="23">
        <f t="shared" si="9"/>
        <v>-0.18914088403329199</v>
      </c>
      <c r="O29" s="23">
        <f t="shared" si="10"/>
        <v>-0.20695864318942703</v>
      </c>
      <c r="P29" s="24">
        <f t="shared" si="11"/>
        <v>-0.39609952722271902</v>
      </c>
    </row>
    <row r="30" spans="1:16" x14ac:dyDescent="0.2">
      <c r="A30" s="14" t="s">
        <v>30</v>
      </c>
      <c r="B30" s="9">
        <v>13736</v>
      </c>
      <c r="C30" s="17">
        <v>18190</v>
      </c>
      <c r="D30" s="10">
        <v>23547</v>
      </c>
      <c r="E30" s="7">
        <f t="shared" si="0"/>
        <v>0.24866650564814455</v>
      </c>
      <c r="F30" s="4">
        <f t="shared" si="1"/>
        <v>0.2711784223075932</v>
      </c>
      <c r="G30" s="4">
        <f t="shared" si="2"/>
        <v>0.29632898511800609</v>
      </c>
      <c r="H30" s="23">
        <f t="shared" si="3"/>
        <v>2.2511916659448655E-2</v>
      </c>
      <c r="I30" s="23">
        <f t="shared" si="4"/>
        <v>2.5150562810412891E-2</v>
      </c>
      <c r="J30" s="24">
        <f t="shared" si="5"/>
        <v>4.7662479469861546E-2</v>
      </c>
      <c r="K30" s="7">
        <f t="shared" si="6"/>
        <v>0.10361104402006024</v>
      </c>
      <c r="L30" s="4">
        <f t="shared" si="7"/>
        <v>0.1129910092948305</v>
      </c>
      <c r="M30" s="4">
        <f t="shared" si="8"/>
        <v>0.12347041046583587</v>
      </c>
      <c r="N30" s="23">
        <f t="shared" si="9"/>
        <v>9.3799652747702522E-3</v>
      </c>
      <c r="O30" s="23">
        <f t="shared" si="10"/>
        <v>1.0479401171005376E-2</v>
      </c>
      <c r="P30" s="24">
        <f t="shared" si="11"/>
        <v>1.9859366445775628E-2</v>
      </c>
    </row>
    <row r="31" spans="1:16" x14ac:dyDescent="0.2">
      <c r="A31" s="14" t="s">
        <v>31</v>
      </c>
      <c r="B31" s="9">
        <v>22746</v>
      </c>
      <c r="C31" s="17">
        <v>29967</v>
      </c>
      <c r="D31" s="10">
        <v>33920</v>
      </c>
      <c r="E31" s="7">
        <f t="shared" si="0"/>
        <v>0.41177696108566508</v>
      </c>
      <c r="F31" s="4">
        <f t="shared" si="1"/>
        <v>0.44675116994456543</v>
      </c>
      <c r="G31" s="4">
        <f t="shared" si="2"/>
        <v>0.42686878053266936</v>
      </c>
      <c r="H31" s="23">
        <f t="shared" si="3"/>
        <v>3.4974208858900346E-2</v>
      </c>
      <c r="I31" s="23">
        <f t="shared" si="4"/>
        <v>-1.9882389411896073E-2</v>
      </c>
      <c r="J31" s="24">
        <f t="shared" si="5"/>
        <v>1.5091819447004273E-2</v>
      </c>
      <c r="K31" s="7">
        <f t="shared" si="6"/>
        <v>0.17157373378569382</v>
      </c>
      <c r="L31" s="4">
        <f t="shared" si="7"/>
        <v>0.1861463208102356</v>
      </c>
      <c r="M31" s="4">
        <f t="shared" si="8"/>
        <v>0.17786199188861224</v>
      </c>
      <c r="N31" s="23">
        <f t="shared" si="9"/>
        <v>1.4572587024541783E-2</v>
      </c>
      <c r="O31" s="23">
        <f t="shared" si="10"/>
        <v>-8.2843289216233684E-3</v>
      </c>
      <c r="P31" s="24">
        <f t="shared" si="11"/>
        <v>6.2882581029184148E-3</v>
      </c>
    </row>
    <row r="32" spans="1:16" x14ac:dyDescent="0.2">
      <c r="A32" s="14" t="s">
        <v>32</v>
      </c>
      <c r="B32" s="9">
        <v>126677</v>
      </c>
      <c r="C32" s="17">
        <v>147246</v>
      </c>
      <c r="D32" s="10">
        <v>162878</v>
      </c>
      <c r="E32" s="7">
        <f t="shared" si="0"/>
        <v>2.2932678316824409</v>
      </c>
      <c r="F32" s="4">
        <f t="shared" si="1"/>
        <v>2.1951587669655783</v>
      </c>
      <c r="G32" s="4">
        <f t="shared" si="2"/>
        <v>2.0497503902004754</v>
      </c>
      <c r="H32" s="23">
        <f t="shared" si="3"/>
        <v>-9.8109064716862537E-2</v>
      </c>
      <c r="I32" s="23">
        <f t="shared" si="4"/>
        <v>-0.14540837676510288</v>
      </c>
      <c r="J32" s="24">
        <f t="shared" si="5"/>
        <v>-0.24351744148196541</v>
      </c>
      <c r="K32" s="7">
        <f t="shared" si="6"/>
        <v>0.95552826320101714</v>
      </c>
      <c r="L32" s="4">
        <f t="shared" si="7"/>
        <v>0.91464948623565756</v>
      </c>
      <c r="M32" s="4">
        <f t="shared" si="8"/>
        <v>0.85406266258353136</v>
      </c>
      <c r="N32" s="23">
        <f t="shared" si="9"/>
        <v>-4.0878776965359576E-2</v>
      </c>
      <c r="O32" s="23">
        <f t="shared" si="10"/>
        <v>-6.0586823652126198E-2</v>
      </c>
      <c r="P32" s="24">
        <f t="shared" si="11"/>
        <v>-0.10146560061748577</v>
      </c>
    </row>
    <row r="33" spans="1:16" x14ac:dyDescent="0.2">
      <c r="A33" s="14" t="s">
        <v>33</v>
      </c>
      <c r="B33" s="9">
        <v>27859</v>
      </c>
      <c r="C33" s="17">
        <v>34835</v>
      </c>
      <c r="D33" s="10">
        <v>41240</v>
      </c>
      <c r="E33" s="7">
        <f t="shared" si="0"/>
        <v>0.50433897647434911</v>
      </c>
      <c r="F33" s="4">
        <f t="shared" si="1"/>
        <v>0.5193238230393078</v>
      </c>
      <c r="G33" s="4">
        <f t="shared" si="2"/>
        <v>0.51898786878441294</v>
      </c>
      <c r="H33" s="23">
        <f t="shared" si="3"/>
        <v>1.4984846564958687E-2</v>
      </c>
      <c r="I33" s="23">
        <f t="shared" si="4"/>
        <v>-3.3595425489485464E-4</v>
      </c>
      <c r="J33" s="24">
        <f t="shared" si="5"/>
        <v>1.4648892310063832E-2</v>
      </c>
      <c r="K33" s="7">
        <f t="shared" si="6"/>
        <v>0.21014124019764546</v>
      </c>
      <c r="L33" s="4">
        <f t="shared" si="7"/>
        <v>0.21638492626637826</v>
      </c>
      <c r="M33" s="4">
        <f t="shared" si="8"/>
        <v>0.21624494532683872</v>
      </c>
      <c r="N33" s="23">
        <f t="shared" si="9"/>
        <v>6.2436860687327955E-3</v>
      </c>
      <c r="O33" s="23">
        <f t="shared" si="10"/>
        <v>-1.3998093953954127E-4</v>
      </c>
      <c r="P33" s="24">
        <f t="shared" si="11"/>
        <v>6.1037051291932543E-3</v>
      </c>
    </row>
    <row r="34" spans="1:16" x14ac:dyDescent="0.2">
      <c r="A34" s="14" t="s">
        <v>34</v>
      </c>
      <c r="B34" s="9">
        <v>39995</v>
      </c>
      <c r="C34" s="17">
        <v>49063</v>
      </c>
      <c r="D34" s="10">
        <v>58505</v>
      </c>
      <c r="E34" s="7">
        <f t="shared" si="0"/>
        <v>0.7240402514121681</v>
      </c>
      <c r="F34" s="4">
        <f t="shared" si="1"/>
        <v>0.73143633500150873</v>
      </c>
      <c r="G34" s="4">
        <f t="shared" si="2"/>
        <v>0.73626055439457028</v>
      </c>
      <c r="H34" s="23">
        <f t="shared" si="3"/>
        <v>7.3960835893406296E-3</v>
      </c>
      <c r="I34" s="23">
        <f t="shared" si="4"/>
        <v>4.8242193930615462E-3</v>
      </c>
      <c r="J34" s="24">
        <f t="shared" si="5"/>
        <v>1.2220302982402176E-2</v>
      </c>
      <c r="K34" s="7">
        <f t="shared" si="6"/>
        <v>0.30168343808840342</v>
      </c>
      <c r="L34" s="4">
        <f t="shared" si="7"/>
        <v>0.30476513958396201</v>
      </c>
      <c r="M34" s="4">
        <f t="shared" si="8"/>
        <v>0.30677523099773762</v>
      </c>
      <c r="N34" s="23">
        <f t="shared" si="9"/>
        <v>3.0817014955585864E-3</v>
      </c>
      <c r="O34" s="23">
        <f t="shared" si="10"/>
        <v>2.0100914137756165E-3</v>
      </c>
      <c r="P34" s="24">
        <f t="shared" si="11"/>
        <v>5.0917929093342029E-3</v>
      </c>
    </row>
    <row r="35" spans="1:16" x14ac:dyDescent="0.2">
      <c r="A35" s="14" t="s">
        <v>35</v>
      </c>
      <c r="B35" s="9">
        <v>181835</v>
      </c>
      <c r="C35" s="17">
        <v>223314</v>
      </c>
      <c r="D35" s="10">
        <v>267587</v>
      </c>
      <c r="E35" s="7">
        <f t="shared" si="0"/>
        <v>3.2918079538825249</v>
      </c>
      <c r="F35" s="4">
        <f t="shared" si="1"/>
        <v>3.3291884661461171</v>
      </c>
      <c r="G35" s="4">
        <f t="shared" si="2"/>
        <v>3.3674686431720344</v>
      </c>
      <c r="H35" s="23">
        <f t="shared" si="3"/>
        <v>3.738051226359218E-2</v>
      </c>
      <c r="I35" s="23">
        <f t="shared" si="4"/>
        <v>3.828017702591735E-2</v>
      </c>
      <c r="J35" s="24">
        <f t="shared" si="5"/>
        <v>7.5660689289509531E-2</v>
      </c>
      <c r="K35" s="7">
        <f t="shared" si="6"/>
        <v>1.3715866474510523</v>
      </c>
      <c r="L35" s="4">
        <f t="shared" si="7"/>
        <v>1.3871618608942153</v>
      </c>
      <c r="M35" s="4">
        <f t="shared" si="8"/>
        <v>1.4031119346550143</v>
      </c>
      <c r="N35" s="23">
        <f t="shared" si="9"/>
        <v>1.5575213443163038E-2</v>
      </c>
      <c r="O35" s="23">
        <f t="shared" si="10"/>
        <v>1.5950073760798933E-2</v>
      </c>
      <c r="P35" s="24">
        <f t="shared" si="11"/>
        <v>3.1525287203961971E-2</v>
      </c>
    </row>
    <row r="36" spans="1:16" x14ac:dyDescent="0.2">
      <c r="A36" s="14" t="s">
        <v>36</v>
      </c>
      <c r="B36" s="9">
        <v>56558</v>
      </c>
      <c r="C36" s="17">
        <v>55606</v>
      </c>
      <c r="D36" s="10">
        <v>56552</v>
      </c>
      <c r="E36" s="7">
        <f t="shared" si="0"/>
        <v>1.0238846990716191</v>
      </c>
      <c r="F36" s="4">
        <f t="shared" si="1"/>
        <v>0.82898006326751106</v>
      </c>
      <c r="G36" s="4">
        <f t="shared" si="2"/>
        <v>0.71168287961920751</v>
      </c>
      <c r="H36" s="23">
        <f t="shared" si="3"/>
        <v>-0.194904635804108</v>
      </c>
      <c r="I36" s="23">
        <f t="shared" si="4"/>
        <v>-0.11729718364830355</v>
      </c>
      <c r="J36" s="24">
        <f t="shared" si="5"/>
        <v>-0.31220181945241154</v>
      </c>
      <c r="K36" s="7">
        <f t="shared" si="6"/>
        <v>0.42661862461317468</v>
      </c>
      <c r="L36" s="4">
        <f t="shared" si="7"/>
        <v>0.34540835969479627</v>
      </c>
      <c r="M36" s="4">
        <f t="shared" si="8"/>
        <v>0.29653453317466982</v>
      </c>
      <c r="N36" s="23">
        <f t="shared" si="9"/>
        <v>-8.1210264918378405E-2</v>
      </c>
      <c r="O36" s="23">
        <f t="shared" si="10"/>
        <v>-4.8873826520126451E-2</v>
      </c>
      <c r="P36" s="24">
        <f t="shared" si="11"/>
        <v>-0.13008409143850486</v>
      </c>
    </row>
    <row r="37" spans="1:16" x14ac:dyDescent="0.2">
      <c r="A37" s="14" t="s">
        <v>37</v>
      </c>
      <c r="B37" s="9">
        <v>265878</v>
      </c>
      <c r="C37" s="17">
        <v>306067</v>
      </c>
      <c r="D37" s="10">
        <v>350670</v>
      </c>
      <c r="E37" s="7">
        <f t="shared" si="0"/>
        <v>4.8132610067499542</v>
      </c>
      <c r="F37" s="4">
        <f t="shared" si="1"/>
        <v>4.5628788444429977</v>
      </c>
      <c r="G37" s="4">
        <f t="shared" si="2"/>
        <v>4.4130328794042208</v>
      </c>
      <c r="H37" s="23">
        <f t="shared" si="3"/>
        <v>-0.25038216230695642</v>
      </c>
      <c r="I37" s="23">
        <f t="shared" si="4"/>
        <v>-0.1498459650387769</v>
      </c>
      <c r="J37" s="24">
        <f t="shared" si="5"/>
        <v>-0.40022812734573332</v>
      </c>
      <c r="K37" s="7">
        <f t="shared" si="6"/>
        <v>2.0055254194791479</v>
      </c>
      <c r="L37" s="4">
        <f t="shared" si="7"/>
        <v>1.9011995185179156</v>
      </c>
      <c r="M37" s="4">
        <f t="shared" si="8"/>
        <v>1.8387636997517587</v>
      </c>
      <c r="N37" s="23">
        <f t="shared" si="9"/>
        <v>-0.10432590096123229</v>
      </c>
      <c r="O37" s="23">
        <f t="shared" si="10"/>
        <v>-6.2435818766156892E-2</v>
      </c>
      <c r="P37" s="24">
        <f t="shared" si="11"/>
        <v>-0.16676171972738918</v>
      </c>
    </row>
    <row r="38" spans="1:16" x14ac:dyDescent="0.2">
      <c r="A38" s="14" t="s">
        <v>38</v>
      </c>
      <c r="B38" s="9">
        <v>36414</v>
      </c>
      <c r="C38" s="17">
        <v>47260</v>
      </c>
      <c r="D38" s="10">
        <v>60619</v>
      </c>
      <c r="E38" s="7">
        <f t="shared" si="0"/>
        <v>0.65921244442862081</v>
      </c>
      <c r="F38" s="4">
        <f t="shared" si="1"/>
        <v>0.70455702244402718</v>
      </c>
      <c r="G38" s="4">
        <f t="shared" si="2"/>
        <v>0.76286434572847539</v>
      </c>
      <c r="H38" s="23">
        <f t="shared" si="3"/>
        <v>4.5344578015406367E-2</v>
      </c>
      <c r="I38" s="23">
        <f t="shared" si="4"/>
        <v>5.8307323284448209E-2</v>
      </c>
      <c r="J38" s="24">
        <f t="shared" si="5"/>
        <v>0.10365190129985458</v>
      </c>
      <c r="K38" s="7">
        <f t="shared" si="6"/>
        <v>0.27467185184525872</v>
      </c>
      <c r="L38" s="4">
        <f t="shared" si="7"/>
        <v>0.29356542601834468</v>
      </c>
      <c r="M38" s="4">
        <f t="shared" si="8"/>
        <v>0.31786014405353141</v>
      </c>
      <c r="N38" s="23">
        <f t="shared" si="9"/>
        <v>1.8893574173085959E-2</v>
      </c>
      <c r="O38" s="23">
        <f t="shared" si="10"/>
        <v>2.4294718035186735E-2</v>
      </c>
      <c r="P38" s="24">
        <f t="shared" si="11"/>
        <v>4.3188292208272694E-2</v>
      </c>
    </row>
    <row r="39" spans="1:16" x14ac:dyDescent="0.2">
      <c r="A39" s="14" t="s">
        <v>39</v>
      </c>
      <c r="B39" s="9">
        <v>175093</v>
      </c>
      <c r="C39" s="17">
        <v>190365</v>
      </c>
      <c r="D39" s="10">
        <v>206086</v>
      </c>
      <c r="E39" s="7">
        <f t="shared" si="0"/>
        <v>3.1697557129768907</v>
      </c>
      <c r="F39" s="4">
        <f t="shared" si="1"/>
        <v>2.8379813283444189</v>
      </c>
      <c r="G39" s="4">
        <f t="shared" si="2"/>
        <v>2.5935047023837177</v>
      </c>
      <c r="H39" s="23">
        <f t="shared" si="3"/>
        <v>-0.33177438463247189</v>
      </c>
      <c r="I39" s="23">
        <f t="shared" si="4"/>
        <v>-0.24447662596070119</v>
      </c>
      <c r="J39" s="24">
        <f t="shared" si="5"/>
        <v>-0.57625101059317307</v>
      </c>
      <c r="K39" s="7">
        <f t="shared" si="6"/>
        <v>1.3207315470737047</v>
      </c>
      <c r="L39" s="4">
        <f t="shared" si="7"/>
        <v>1.1824922201435077</v>
      </c>
      <c r="M39" s="4">
        <f t="shared" si="8"/>
        <v>1.080626959326549</v>
      </c>
      <c r="N39" s="23">
        <f t="shared" si="9"/>
        <v>-0.13823932693019692</v>
      </c>
      <c r="O39" s="23">
        <f t="shared" si="10"/>
        <v>-0.10186526081695879</v>
      </c>
      <c r="P39" s="24">
        <f t="shared" si="11"/>
        <v>-0.24010458774715571</v>
      </c>
    </row>
    <row r="40" spans="1:16" x14ac:dyDescent="0.2">
      <c r="A40" s="14" t="s">
        <v>40</v>
      </c>
      <c r="B40" s="9">
        <v>9305</v>
      </c>
      <c r="C40" s="17">
        <v>10516</v>
      </c>
      <c r="D40" s="10">
        <v>12197</v>
      </c>
      <c r="E40" s="7">
        <f t="shared" si="0"/>
        <v>0.16845091984973681</v>
      </c>
      <c r="F40" s="4">
        <f t="shared" si="1"/>
        <v>0.15677362776177295</v>
      </c>
      <c r="G40" s="4">
        <f t="shared" si="2"/>
        <v>0.1534940600282125</v>
      </c>
      <c r="H40" s="23">
        <f t="shared" si="3"/>
        <v>-1.1677292087963864E-2</v>
      </c>
      <c r="I40" s="23">
        <f t="shared" si="4"/>
        <v>-3.2795677335604456E-3</v>
      </c>
      <c r="J40" s="24">
        <f t="shared" si="5"/>
        <v>-1.495685982152431E-2</v>
      </c>
      <c r="K40" s="7">
        <f t="shared" si="6"/>
        <v>7.0187883270723686E-2</v>
      </c>
      <c r="L40" s="4">
        <f t="shared" si="7"/>
        <v>6.5322344900738724E-2</v>
      </c>
      <c r="M40" s="4">
        <f t="shared" si="8"/>
        <v>6.3955858345088545E-2</v>
      </c>
      <c r="N40" s="23">
        <f t="shared" si="9"/>
        <v>-4.8655383699849619E-3</v>
      </c>
      <c r="O40" s="23">
        <f t="shared" si="10"/>
        <v>-1.3664865556501787E-3</v>
      </c>
      <c r="P40" s="24">
        <f t="shared" si="11"/>
        <v>-6.2320249256351407E-3</v>
      </c>
    </row>
    <row r="41" spans="1:16" x14ac:dyDescent="0.2">
      <c r="A41" s="14" t="s">
        <v>41</v>
      </c>
      <c r="B41" s="9">
        <v>7196</v>
      </c>
      <c r="C41" s="17">
        <v>7993</v>
      </c>
      <c r="D41" s="10">
        <v>8861</v>
      </c>
      <c r="E41" s="7">
        <f t="shared" si="0"/>
        <v>0.130271125119689</v>
      </c>
      <c r="F41" s="4">
        <f t="shared" si="1"/>
        <v>0.11916047990679453</v>
      </c>
      <c r="G41" s="4">
        <f t="shared" si="2"/>
        <v>0.11151191816922121</v>
      </c>
      <c r="H41" s="23">
        <f t="shared" si="3"/>
        <v>-1.1110645212894468E-2</v>
      </c>
      <c r="I41" s="23">
        <f t="shared" si="4"/>
        <v>-7.64856173757332E-3</v>
      </c>
      <c r="J41" s="24">
        <f t="shared" si="5"/>
        <v>-1.8759206950467788E-2</v>
      </c>
      <c r="K41" s="7">
        <f t="shared" si="6"/>
        <v>5.4279635466537093E-2</v>
      </c>
      <c r="L41" s="4">
        <f t="shared" si="7"/>
        <v>4.9650199961164383E-2</v>
      </c>
      <c r="M41" s="4">
        <f t="shared" si="8"/>
        <v>4.6463299237175508E-2</v>
      </c>
      <c r="N41" s="23">
        <f t="shared" si="9"/>
        <v>-4.6294355053727101E-3</v>
      </c>
      <c r="O41" s="23">
        <f t="shared" si="10"/>
        <v>-3.1869007239888753E-3</v>
      </c>
      <c r="P41" s="24">
        <f t="shared" si="11"/>
        <v>-7.8163362293615854E-3</v>
      </c>
    </row>
    <row r="42" spans="1:16" x14ac:dyDescent="0.2">
      <c r="A42" s="14" t="s">
        <v>42</v>
      </c>
      <c r="B42" s="9">
        <v>38345</v>
      </c>
      <c r="C42" s="17">
        <v>48498</v>
      </c>
      <c r="D42" s="10">
        <v>59916</v>
      </c>
      <c r="E42" s="7">
        <f t="shared" si="0"/>
        <v>0.69416985724214486</v>
      </c>
      <c r="F42" s="4">
        <f t="shared" si="1"/>
        <v>0.72301325591388976</v>
      </c>
      <c r="G42" s="4">
        <f t="shared" si="2"/>
        <v>0.75401738957533659</v>
      </c>
      <c r="H42" s="23">
        <f t="shared" si="3"/>
        <v>2.8843398671744902E-2</v>
      </c>
      <c r="I42" s="23">
        <f t="shared" si="4"/>
        <v>3.1004133661446831E-2</v>
      </c>
      <c r="J42" s="24">
        <f t="shared" si="5"/>
        <v>5.9847532333191733E-2</v>
      </c>
      <c r="K42" s="7">
        <f t="shared" si="6"/>
        <v>0.2892374405175604</v>
      </c>
      <c r="L42" s="4">
        <f t="shared" si="7"/>
        <v>0.30125552329745409</v>
      </c>
      <c r="M42" s="4">
        <f t="shared" si="8"/>
        <v>0.31417391232305691</v>
      </c>
      <c r="N42" s="23">
        <f t="shared" si="9"/>
        <v>1.2018082779893691E-2</v>
      </c>
      <c r="O42" s="23">
        <f t="shared" si="10"/>
        <v>1.2918389025602828E-2</v>
      </c>
      <c r="P42" s="24">
        <f t="shared" si="11"/>
        <v>2.4936471805496518E-2</v>
      </c>
    </row>
    <row r="43" spans="1:16" x14ac:dyDescent="0.2">
      <c r="A43" s="14" t="s">
        <v>43</v>
      </c>
      <c r="B43" s="9">
        <v>15384</v>
      </c>
      <c r="C43" s="17">
        <v>18974</v>
      </c>
      <c r="D43" s="10">
        <v>21362</v>
      </c>
      <c r="E43" s="7">
        <f t="shared" si="0"/>
        <v>0.27850069327977983</v>
      </c>
      <c r="F43" s="4">
        <f t="shared" si="1"/>
        <v>0.28286637629820083</v>
      </c>
      <c r="G43" s="4">
        <f t="shared" si="2"/>
        <v>0.26883168896635856</v>
      </c>
      <c r="H43" s="23">
        <f t="shared" si="3"/>
        <v>4.365683018420996E-3</v>
      </c>
      <c r="I43" s="23">
        <f t="shared" si="4"/>
        <v>-1.4034687331842266E-2</v>
      </c>
      <c r="J43" s="24">
        <f t="shared" si="5"/>
        <v>-9.66900431342127E-3</v>
      </c>
      <c r="K43" s="7">
        <f t="shared" si="6"/>
        <v>0.11604195553324161</v>
      </c>
      <c r="L43" s="4">
        <f t="shared" si="7"/>
        <v>0.11786099012425034</v>
      </c>
      <c r="M43" s="4">
        <f t="shared" si="8"/>
        <v>0.11201320373598275</v>
      </c>
      <c r="N43" s="23">
        <f t="shared" si="9"/>
        <v>1.8190345910087391E-3</v>
      </c>
      <c r="O43" s="23">
        <f t="shared" si="10"/>
        <v>-5.8477863882675923E-3</v>
      </c>
      <c r="P43" s="24">
        <f t="shared" si="11"/>
        <v>-4.0287517972588532E-3</v>
      </c>
    </row>
    <row r="44" spans="1:16" x14ac:dyDescent="0.2">
      <c r="A44" s="14" t="s">
        <v>44</v>
      </c>
      <c r="B44" s="9">
        <v>347420</v>
      </c>
      <c r="C44" s="17">
        <v>421048</v>
      </c>
      <c r="D44" s="10">
        <v>488406</v>
      </c>
      <c r="E44" s="7">
        <f t="shared" si="0"/>
        <v>6.2894377833633062</v>
      </c>
      <c r="F44" s="4">
        <f t="shared" si="1"/>
        <v>6.2770276171394999</v>
      </c>
      <c r="G44" s="4">
        <f t="shared" si="2"/>
        <v>6.1463818875247327</v>
      </c>
      <c r="H44" s="23">
        <f t="shared" si="3"/>
        <v>-1.2410166223806307E-2</v>
      </c>
      <c r="I44" s="23">
        <f t="shared" si="4"/>
        <v>-0.13064572961476717</v>
      </c>
      <c r="J44" s="24">
        <f t="shared" si="5"/>
        <v>-0.14305589583857348</v>
      </c>
      <c r="K44" s="7">
        <f t="shared" si="6"/>
        <v>2.620599076401378</v>
      </c>
      <c r="L44" s="4">
        <f t="shared" si="7"/>
        <v>2.6154281738081249</v>
      </c>
      <c r="M44" s="4">
        <f t="shared" si="8"/>
        <v>2.560992453135305</v>
      </c>
      <c r="N44" s="23">
        <f t="shared" si="9"/>
        <v>-5.1709025932531461E-3</v>
      </c>
      <c r="O44" s="23">
        <f t="shared" si="10"/>
        <v>-5.4435720672819876E-2</v>
      </c>
      <c r="P44" s="24">
        <f t="shared" si="11"/>
        <v>-5.9606623266073022E-2</v>
      </c>
    </row>
    <row r="45" spans="1:16" x14ac:dyDescent="0.2">
      <c r="A45" s="14" t="s">
        <v>45</v>
      </c>
      <c r="B45" s="9">
        <v>55516</v>
      </c>
      <c r="C45" s="17">
        <v>57370</v>
      </c>
      <c r="D45" s="10">
        <v>54691</v>
      </c>
      <c r="E45" s="7">
        <f t="shared" si="0"/>
        <v>1.0050210925715195</v>
      </c>
      <c r="F45" s="4">
        <f t="shared" si="1"/>
        <v>0.85527795974637832</v>
      </c>
      <c r="G45" s="4">
        <f t="shared" si="2"/>
        <v>0.68826298573444045</v>
      </c>
      <c r="H45" s="23">
        <f t="shared" si="3"/>
        <v>-0.14974313282514118</v>
      </c>
      <c r="I45" s="23">
        <f t="shared" si="4"/>
        <v>-0.16701497401193788</v>
      </c>
      <c r="J45" s="24">
        <f t="shared" si="5"/>
        <v>-0.31675810683707906</v>
      </c>
      <c r="K45" s="7">
        <f t="shared" si="6"/>
        <v>0.41875878857146653</v>
      </c>
      <c r="L45" s="4">
        <f t="shared" si="7"/>
        <v>0.35636581656099098</v>
      </c>
      <c r="M45" s="4">
        <f t="shared" si="8"/>
        <v>0.28677624405601687</v>
      </c>
      <c r="N45" s="23">
        <f t="shared" si="9"/>
        <v>-6.2392972010475556E-2</v>
      </c>
      <c r="O45" s="23">
        <f t="shared" si="10"/>
        <v>-6.9589572504974107E-2</v>
      </c>
      <c r="P45" s="24">
        <f t="shared" si="11"/>
        <v>-0.13198254451544966</v>
      </c>
    </row>
    <row r="46" spans="1:16" x14ac:dyDescent="0.2">
      <c r="A46" s="14" t="s">
        <v>46</v>
      </c>
      <c r="B46" s="9">
        <v>67822</v>
      </c>
      <c r="C46" s="17">
        <v>91025</v>
      </c>
      <c r="D46" s="10">
        <v>114678</v>
      </c>
      <c r="E46" s="7">
        <f t="shared" si="0"/>
        <v>1.2277999232723107</v>
      </c>
      <c r="F46" s="4">
        <f t="shared" si="1"/>
        <v>1.3570102193814553</v>
      </c>
      <c r="G46" s="4">
        <f t="shared" si="2"/>
        <v>1.4431738801275193</v>
      </c>
      <c r="H46" s="23">
        <f t="shared" si="3"/>
        <v>0.12921029610914458</v>
      </c>
      <c r="I46" s="23">
        <f t="shared" si="4"/>
        <v>8.6163660746064075E-2</v>
      </c>
      <c r="J46" s="24">
        <f t="shared" si="5"/>
        <v>0.21537395685520866</v>
      </c>
      <c r="K46" s="7">
        <f t="shared" si="6"/>
        <v>0.51158330136346286</v>
      </c>
      <c r="L46" s="4">
        <f t="shared" si="7"/>
        <v>0.56542092474227301</v>
      </c>
      <c r="M46" s="4">
        <f t="shared" si="8"/>
        <v>0.60132245005313312</v>
      </c>
      <c r="N46" s="23">
        <f t="shared" si="9"/>
        <v>5.3837623378810151E-2</v>
      </c>
      <c r="O46" s="23">
        <f t="shared" si="10"/>
        <v>3.5901525310860105E-2</v>
      </c>
      <c r="P46" s="24">
        <f t="shared" si="11"/>
        <v>8.9739148689670256E-2</v>
      </c>
    </row>
    <row r="47" spans="1:16" x14ac:dyDescent="0.2">
      <c r="A47" s="14" t="s">
        <v>47</v>
      </c>
      <c r="B47" s="9">
        <v>46942</v>
      </c>
      <c r="C47" s="17">
        <v>54033</v>
      </c>
      <c r="D47" s="10">
        <v>59036</v>
      </c>
      <c r="E47" s="7">
        <f t="shared" si="0"/>
        <v>0.84980366250256267</v>
      </c>
      <c r="F47" s="4">
        <f t="shared" si="1"/>
        <v>0.80552961476339657</v>
      </c>
      <c r="G47" s="4">
        <f t="shared" si="2"/>
        <v>0.742942963665291</v>
      </c>
      <c r="H47" s="23">
        <f t="shared" si="3"/>
        <v>-4.42740477391661E-2</v>
      </c>
      <c r="I47" s="23">
        <f t="shared" si="4"/>
        <v>-6.2586651098105572E-2</v>
      </c>
      <c r="J47" s="24">
        <f t="shared" si="5"/>
        <v>-0.10686069883727167</v>
      </c>
      <c r="K47" s="7">
        <f t="shared" si="6"/>
        <v>0.35408485937606782</v>
      </c>
      <c r="L47" s="4">
        <f t="shared" si="7"/>
        <v>0.33563733948474855</v>
      </c>
      <c r="M47" s="4">
        <f t="shared" si="8"/>
        <v>0.30955956819387126</v>
      </c>
      <c r="N47" s="23">
        <f t="shared" si="9"/>
        <v>-1.8447519891319264E-2</v>
      </c>
      <c r="O47" s="23">
        <f t="shared" si="10"/>
        <v>-2.6077771290877294E-2</v>
      </c>
      <c r="P47" s="24">
        <f t="shared" si="11"/>
        <v>-4.4525291182196558E-2</v>
      </c>
    </row>
    <row r="48" spans="1:16" x14ac:dyDescent="0.2">
      <c r="A48" s="14" t="s">
        <v>48</v>
      </c>
      <c r="B48" s="9">
        <v>69285</v>
      </c>
      <c r="C48" s="17">
        <v>89173</v>
      </c>
      <c r="D48" s="10">
        <v>106740</v>
      </c>
      <c r="E48" s="7">
        <f t="shared" si="0"/>
        <v>1.2542850061030646</v>
      </c>
      <c r="F48" s="4">
        <f t="shared" si="1"/>
        <v>1.3294004096995606</v>
      </c>
      <c r="G48" s="4">
        <f t="shared" si="2"/>
        <v>1.3432775245889483</v>
      </c>
      <c r="H48" s="23">
        <f t="shared" si="3"/>
        <v>7.5115403596496044E-2</v>
      </c>
      <c r="I48" s="23">
        <f t="shared" si="4"/>
        <v>1.3877114889387698E-2</v>
      </c>
      <c r="J48" s="24">
        <f t="shared" si="5"/>
        <v>8.8992518485883743E-2</v>
      </c>
      <c r="K48" s="7">
        <f t="shared" si="6"/>
        <v>0.52261875254294365</v>
      </c>
      <c r="L48" s="4">
        <f t="shared" si="7"/>
        <v>0.55391683737481689</v>
      </c>
      <c r="M48" s="4">
        <f t="shared" si="8"/>
        <v>0.55969896857872847</v>
      </c>
      <c r="N48" s="23">
        <f t="shared" si="9"/>
        <v>3.1298084831873241E-2</v>
      </c>
      <c r="O48" s="23">
        <f t="shared" si="10"/>
        <v>5.782131203911578E-3</v>
      </c>
      <c r="P48" s="24">
        <f t="shared" si="11"/>
        <v>3.7080216035784819E-2</v>
      </c>
    </row>
    <row r="49" spans="1:16" x14ac:dyDescent="0.2">
      <c r="A49" s="14" t="s">
        <v>49</v>
      </c>
      <c r="B49" s="9">
        <v>22523</v>
      </c>
      <c r="C49" s="17">
        <v>22601</v>
      </c>
      <c r="D49" s="10">
        <v>24669</v>
      </c>
      <c r="E49" s="7">
        <f t="shared" si="0"/>
        <v>0.40773993205541348</v>
      </c>
      <c r="F49" s="4">
        <f t="shared" si="1"/>
        <v>0.33693807160934103</v>
      </c>
      <c r="G49" s="4">
        <f t="shared" si="2"/>
        <v>0.31044887815331429</v>
      </c>
      <c r="H49" s="23">
        <f t="shared" si="3"/>
        <v>-7.0801860446072451E-2</v>
      </c>
      <c r="I49" s="23">
        <f t="shared" si="4"/>
        <v>-2.6489193456026738E-2</v>
      </c>
      <c r="J49" s="24">
        <f t="shared" si="5"/>
        <v>-9.7291053902099189E-2</v>
      </c>
      <c r="K49" s="7">
        <f t="shared" si="6"/>
        <v>0.16989163835642229</v>
      </c>
      <c r="L49" s="4">
        <f t="shared" si="7"/>
        <v>0.14039086317055877</v>
      </c>
      <c r="M49" s="4">
        <f t="shared" si="8"/>
        <v>0.12935369923054763</v>
      </c>
      <c r="N49" s="23">
        <f t="shared" si="9"/>
        <v>-2.9500775185863526E-2</v>
      </c>
      <c r="O49" s="23">
        <f t="shared" si="10"/>
        <v>-1.1037163940011141E-2</v>
      </c>
      <c r="P49" s="24">
        <f t="shared" si="11"/>
        <v>-4.0537939125874667E-2</v>
      </c>
    </row>
    <row r="50" spans="1:16" x14ac:dyDescent="0.2">
      <c r="A50" s="14" t="s">
        <v>50</v>
      </c>
      <c r="B50" s="9">
        <v>22856</v>
      </c>
      <c r="C50" s="17">
        <v>33646</v>
      </c>
      <c r="D50" s="10">
        <v>46952</v>
      </c>
      <c r="E50" s="7">
        <f t="shared" si="0"/>
        <v>0.41376832069699998</v>
      </c>
      <c r="F50" s="4">
        <f t="shared" si="1"/>
        <v>0.50159808669385819</v>
      </c>
      <c r="G50" s="4">
        <f t="shared" si="2"/>
        <v>0.59087096060052746</v>
      </c>
      <c r="H50" s="23">
        <f t="shared" si="3"/>
        <v>8.7829765996858211E-2</v>
      </c>
      <c r="I50" s="23">
        <f t="shared" si="4"/>
        <v>8.927287390666927E-2</v>
      </c>
      <c r="J50" s="24">
        <f t="shared" si="5"/>
        <v>0.17710263990352748</v>
      </c>
      <c r="K50" s="7">
        <f t="shared" si="6"/>
        <v>0.17240346695708333</v>
      </c>
      <c r="L50" s="4">
        <f t="shared" si="7"/>
        <v>0.20899920278910758</v>
      </c>
      <c r="M50" s="4">
        <f t="shared" si="8"/>
        <v>0.24619623358355314</v>
      </c>
      <c r="N50" s="23">
        <f t="shared" si="9"/>
        <v>3.6595735832024245E-2</v>
      </c>
      <c r="O50" s="23">
        <f t="shared" si="10"/>
        <v>3.7197030794445557E-2</v>
      </c>
      <c r="P50" s="24">
        <f t="shared" si="11"/>
        <v>7.3792766626469802E-2</v>
      </c>
    </row>
    <row r="51" spans="1:16" x14ac:dyDescent="0.2">
      <c r="A51" s="14" t="s">
        <v>51</v>
      </c>
      <c r="B51" s="9">
        <v>5411</v>
      </c>
      <c r="C51" s="17">
        <v>5826</v>
      </c>
      <c r="D51" s="10">
        <v>5810</v>
      </c>
      <c r="E51" s="7">
        <f t="shared" si="0"/>
        <v>9.79567896084821E-2</v>
      </c>
      <c r="F51" s="4">
        <f t="shared" si="1"/>
        <v>8.685461728224507E-2</v>
      </c>
      <c r="G51" s="4">
        <f t="shared" si="2"/>
        <v>7.3116380156096963E-2</v>
      </c>
      <c r="H51" s="23">
        <f t="shared" si="3"/>
        <v>-1.1102172326237031E-2</v>
      </c>
      <c r="I51" s="23">
        <f t="shared" si="4"/>
        <v>-1.3738237126148106E-2</v>
      </c>
      <c r="J51" s="24">
        <f t="shared" si="5"/>
        <v>-2.4840409452385137E-2</v>
      </c>
      <c r="K51" s="7">
        <f t="shared" si="6"/>
        <v>4.0815329003534212E-2</v>
      </c>
      <c r="L51" s="4">
        <f t="shared" si="7"/>
        <v>3.6189423867602113E-2</v>
      </c>
      <c r="M51" s="4">
        <f t="shared" si="8"/>
        <v>3.0465158398373736E-2</v>
      </c>
      <c r="N51" s="23">
        <f t="shared" si="9"/>
        <v>-4.6259051359320985E-3</v>
      </c>
      <c r="O51" s="23">
        <f t="shared" si="10"/>
        <v>-5.7242654692283776E-3</v>
      </c>
      <c r="P51" s="24">
        <f t="shared" si="11"/>
        <v>-1.0350170605160476E-2</v>
      </c>
    </row>
    <row r="52" spans="1:16" x14ac:dyDescent="0.2">
      <c r="A52" s="14" t="s">
        <v>52</v>
      </c>
      <c r="B52" s="9">
        <v>92931</v>
      </c>
      <c r="C52" s="17">
        <v>122660</v>
      </c>
      <c r="D52" s="10">
        <v>159437</v>
      </c>
      <c r="E52" s="7">
        <f t="shared" si="0"/>
        <v>1.6823549094632877</v>
      </c>
      <c r="F52" s="4">
        <f t="shared" si="1"/>
        <v>1.8286281077652216</v>
      </c>
      <c r="G52" s="4">
        <f t="shared" si="2"/>
        <v>2.0064468679772172</v>
      </c>
      <c r="H52" s="23">
        <f t="shared" si="3"/>
        <v>0.14627319830193386</v>
      </c>
      <c r="I52" s="23">
        <f t="shared" si="4"/>
        <v>0.17781876021199561</v>
      </c>
      <c r="J52" s="24">
        <f t="shared" si="5"/>
        <v>0.32409195851392947</v>
      </c>
      <c r="K52" s="7">
        <f t="shared" si="6"/>
        <v>0.70098121227637</v>
      </c>
      <c r="L52" s="4">
        <f t="shared" si="7"/>
        <v>0.76192837823550896</v>
      </c>
      <c r="M52" s="4">
        <f t="shared" si="8"/>
        <v>0.83601952832384052</v>
      </c>
      <c r="N52" s="23">
        <f t="shared" si="9"/>
        <v>6.094716595913896E-2</v>
      </c>
      <c r="O52" s="23">
        <f t="shared" si="10"/>
        <v>7.4091150088331559E-2</v>
      </c>
      <c r="P52" s="24">
        <f t="shared" si="11"/>
        <v>0.13503831604747052</v>
      </c>
    </row>
    <row r="53" spans="1:16" x14ac:dyDescent="0.2">
      <c r="A53" s="14" t="s">
        <v>53</v>
      </c>
      <c r="B53" s="9">
        <v>26846</v>
      </c>
      <c r="C53" s="17">
        <v>33121</v>
      </c>
      <c r="D53" s="10">
        <v>40271</v>
      </c>
      <c r="E53" s="7">
        <f t="shared" si="0"/>
        <v>0.48600036478087422</v>
      </c>
      <c r="F53" s="4">
        <f t="shared" si="1"/>
        <v>0.49377133178943344</v>
      </c>
      <c r="G53" s="4">
        <f t="shared" si="2"/>
        <v>0.50679341570846492</v>
      </c>
      <c r="H53" s="23">
        <f t="shared" si="3"/>
        <v>7.7709670085592264E-3</v>
      </c>
      <c r="I53" s="23">
        <f t="shared" si="4"/>
        <v>1.302208391903148E-2</v>
      </c>
      <c r="J53" s="24">
        <f t="shared" si="5"/>
        <v>2.0793050927590706E-2</v>
      </c>
      <c r="K53" s="7">
        <f t="shared" si="6"/>
        <v>0.20250015199203095</v>
      </c>
      <c r="L53" s="4">
        <f t="shared" si="7"/>
        <v>0.20573805491226393</v>
      </c>
      <c r="M53" s="4">
        <f t="shared" si="8"/>
        <v>0.21116392321186037</v>
      </c>
      <c r="N53" s="23">
        <f t="shared" si="9"/>
        <v>3.2379029202329879E-3</v>
      </c>
      <c r="O53" s="23">
        <f t="shared" si="10"/>
        <v>5.4258682995964314E-3</v>
      </c>
      <c r="P53" s="24">
        <f t="shared" si="11"/>
        <v>8.6637712198294192E-3</v>
      </c>
    </row>
    <row r="54" spans="1:16" x14ac:dyDescent="0.2">
      <c r="A54" s="14" t="s">
        <v>54</v>
      </c>
      <c r="B54" s="9">
        <v>81306</v>
      </c>
      <c r="C54" s="17">
        <v>121965</v>
      </c>
      <c r="D54" s="10">
        <v>168878</v>
      </c>
      <c r="E54" s="7">
        <f t="shared" si="0"/>
        <v>1.471904405083579</v>
      </c>
      <c r="F54" s="4">
        <f t="shared" si="1"/>
        <v>1.8182669750822211</v>
      </c>
      <c r="G54" s="4">
        <f t="shared" si="2"/>
        <v>2.1252578395871504</v>
      </c>
      <c r="H54" s="23">
        <f t="shared" si="3"/>
        <v>0.34636256999864212</v>
      </c>
      <c r="I54" s="23">
        <f t="shared" si="4"/>
        <v>0.3069908645049293</v>
      </c>
      <c r="J54" s="24">
        <f t="shared" si="5"/>
        <v>0.65335343450357142</v>
      </c>
      <c r="K54" s="7">
        <f t="shared" si="6"/>
        <v>0.61329350211815792</v>
      </c>
      <c r="L54" s="4">
        <f t="shared" si="7"/>
        <v>0.75761123961759214</v>
      </c>
      <c r="M54" s="4">
        <f t="shared" si="8"/>
        <v>0.88552409982797931</v>
      </c>
      <c r="N54" s="23">
        <f t="shared" si="9"/>
        <v>0.14431773749943422</v>
      </c>
      <c r="O54" s="23">
        <f t="shared" si="10"/>
        <v>0.12791286021038717</v>
      </c>
      <c r="P54" s="24">
        <f t="shared" si="11"/>
        <v>0.27223059770982139</v>
      </c>
    </row>
    <row r="55" spans="1:16" x14ac:dyDescent="0.2">
      <c r="A55" s="14" t="s">
        <v>55</v>
      </c>
      <c r="B55" s="9">
        <v>9414</v>
      </c>
      <c r="C55" s="17">
        <v>10381</v>
      </c>
      <c r="D55" s="10">
        <v>10153</v>
      </c>
      <c r="E55" s="7">
        <f t="shared" si="0"/>
        <v>0.17042417619187775</v>
      </c>
      <c r="F55" s="4">
        <f t="shared" si="1"/>
        <v>0.15476103364349231</v>
      </c>
      <c r="G55" s="4">
        <f t="shared" si="2"/>
        <v>0.12777118893715189</v>
      </c>
      <c r="H55" s="23">
        <f t="shared" si="3"/>
        <v>-1.5663142548385439E-2</v>
      </c>
      <c r="I55" s="23">
        <f t="shared" si="4"/>
        <v>-2.6989844706340416E-2</v>
      </c>
      <c r="J55" s="24">
        <f t="shared" si="5"/>
        <v>-4.2652987254725855E-2</v>
      </c>
      <c r="K55" s="7">
        <f t="shared" si="6"/>
        <v>7.1010073413282401E-2</v>
      </c>
      <c r="L55" s="4">
        <f t="shared" si="7"/>
        <v>6.4483764018121795E-2</v>
      </c>
      <c r="M55" s="4">
        <f t="shared" si="8"/>
        <v>5.3237995390479957E-2</v>
      </c>
      <c r="N55" s="23">
        <f t="shared" si="9"/>
        <v>-6.5263093951606066E-3</v>
      </c>
      <c r="O55" s="23">
        <f t="shared" si="10"/>
        <v>-1.1245768627641838E-2</v>
      </c>
      <c r="P55" s="24">
        <f t="shared" si="11"/>
        <v>-1.7772078022802444E-2</v>
      </c>
    </row>
    <row r="56" spans="1:16" x14ac:dyDescent="0.2">
      <c r="A56" s="14" t="s">
        <v>56</v>
      </c>
      <c r="B56" s="9">
        <v>41374</v>
      </c>
      <c r="C56" s="17">
        <v>49040</v>
      </c>
      <c r="D56" s="10">
        <v>57866</v>
      </c>
      <c r="E56" s="7">
        <f t="shared" si="0"/>
        <v>0.7490046596306299</v>
      </c>
      <c r="F56" s="4">
        <f t="shared" si="1"/>
        <v>0.73109344859617209</v>
      </c>
      <c r="G56" s="4">
        <f t="shared" si="2"/>
        <v>0.72821901103488929</v>
      </c>
      <c r="H56" s="23">
        <f t="shared" si="3"/>
        <v>-1.7911211034457808E-2</v>
      </c>
      <c r="I56" s="23">
        <f t="shared" si="4"/>
        <v>-2.8744375612828055E-3</v>
      </c>
      <c r="J56" s="24">
        <f t="shared" si="5"/>
        <v>-2.0785648595740613E-2</v>
      </c>
      <c r="K56" s="7">
        <f t="shared" si="6"/>
        <v>0.31208527484609583</v>
      </c>
      <c r="L56" s="4">
        <f t="shared" si="7"/>
        <v>0.30462227024840505</v>
      </c>
      <c r="M56" s="4">
        <f t="shared" si="8"/>
        <v>0.30342458793120392</v>
      </c>
      <c r="N56" s="23">
        <f t="shared" si="9"/>
        <v>-7.4630045976907811E-3</v>
      </c>
      <c r="O56" s="23">
        <f t="shared" si="10"/>
        <v>-1.1976823172011319E-3</v>
      </c>
      <c r="P56" s="24">
        <f t="shared" si="11"/>
        <v>-8.660686914891913E-3</v>
      </c>
    </row>
    <row r="57" spans="1:16" x14ac:dyDescent="0.2">
      <c r="A57" s="14" t="s">
        <v>57</v>
      </c>
      <c r="B57" s="9">
        <v>57274</v>
      </c>
      <c r="C57" s="17">
        <v>59648</v>
      </c>
      <c r="D57" s="10">
        <v>59495</v>
      </c>
      <c r="E57" s="7">
        <f t="shared" si="0"/>
        <v>1.0368466398144898</v>
      </c>
      <c r="F57" s="4">
        <f t="shared" si="1"/>
        <v>0.88923862197929182</v>
      </c>
      <c r="G57" s="4">
        <f t="shared" si="2"/>
        <v>0.74871928354337158</v>
      </c>
      <c r="H57" s="23">
        <f t="shared" si="3"/>
        <v>-0.14760801783519795</v>
      </c>
      <c r="I57" s="23">
        <f t="shared" si="4"/>
        <v>-0.14051933843592024</v>
      </c>
      <c r="J57" s="24">
        <f t="shared" si="5"/>
        <v>-0.28812735627111818</v>
      </c>
      <c r="K57" s="7">
        <f t="shared" si="6"/>
        <v>0.43201943325603742</v>
      </c>
      <c r="L57" s="4">
        <f t="shared" si="7"/>
        <v>0.37051609249137163</v>
      </c>
      <c r="M57" s="4">
        <f t="shared" si="8"/>
        <v>0.31196636814307149</v>
      </c>
      <c r="N57" s="23">
        <f t="shared" si="9"/>
        <v>-6.1503340764665793E-2</v>
      </c>
      <c r="O57" s="23">
        <f t="shared" si="10"/>
        <v>-5.8549724348300136E-2</v>
      </c>
      <c r="P57" s="24">
        <f t="shared" si="11"/>
        <v>-0.12005306511296593</v>
      </c>
    </row>
    <row r="58" spans="1:16" x14ac:dyDescent="0.2">
      <c r="A58" s="14" t="s">
        <v>58</v>
      </c>
      <c r="B58" s="9">
        <v>50319</v>
      </c>
      <c r="C58" s="17">
        <v>63780</v>
      </c>
      <c r="D58" s="10">
        <v>78265</v>
      </c>
      <c r="E58" s="7">
        <f t="shared" si="0"/>
        <v>0.91093840257054348</v>
      </c>
      <c r="F58" s="4">
        <f t="shared" si="1"/>
        <v>0.95083891010325972</v>
      </c>
      <c r="G58" s="4">
        <f t="shared" si="2"/>
        <v>0.98493175437468661</v>
      </c>
      <c r="H58" s="23">
        <f t="shared" si="3"/>
        <v>3.9900507532716234E-2</v>
      </c>
      <c r="I58" s="23">
        <f t="shared" si="4"/>
        <v>3.4092844271426892E-2</v>
      </c>
      <c r="J58" s="24">
        <f t="shared" si="5"/>
        <v>7.3993351804143126E-2</v>
      </c>
      <c r="K58" s="7">
        <f t="shared" si="6"/>
        <v>0.37955766773772648</v>
      </c>
      <c r="L58" s="4">
        <f t="shared" si="7"/>
        <v>0.39618287920969153</v>
      </c>
      <c r="M58" s="4">
        <f t="shared" si="8"/>
        <v>0.41038823098945276</v>
      </c>
      <c r="N58" s="23">
        <f t="shared" si="9"/>
        <v>1.6625211471965051E-2</v>
      </c>
      <c r="O58" s="23">
        <f t="shared" si="10"/>
        <v>1.4205351779761233E-2</v>
      </c>
      <c r="P58" s="24">
        <f t="shared" si="11"/>
        <v>3.0830563251726284E-2</v>
      </c>
    </row>
    <row r="59" spans="1:16" x14ac:dyDescent="0.2">
      <c r="A59" s="14" t="s">
        <v>59</v>
      </c>
      <c r="B59" s="9">
        <v>23499</v>
      </c>
      <c r="C59" s="17">
        <v>29811</v>
      </c>
      <c r="D59" s="10">
        <v>33922</v>
      </c>
      <c r="E59" s="7">
        <f t="shared" si="0"/>
        <v>0.42540872278871206</v>
      </c>
      <c r="F59" s="4">
        <f t="shared" si="1"/>
        <v>0.4444255056301078</v>
      </c>
      <c r="G59" s="4">
        <f t="shared" si="2"/>
        <v>0.42689394968246491</v>
      </c>
      <c r="H59" s="23">
        <f t="shared" si="3"/>
        <v>1.9016782841395741E-2</v>
      </c>
      <c r="I59" s="23">
        <f t="shared" si="4"/>
        <v>-1.7531555947642885E-2</v>
      </c>
      <c r="J59" s="24">
        <f t="shared" si="5"/>
        <v>1.4852268937528557E-3</v>
      </c>
      <c r="K59" s="7">
        <f t="shared" si="6"/>
        <v>0.17725363449529671</v>
      </c>
      <c r="L59" s="4">
        <f t="shared" si="7"/>
        <v>0.1851772940125449</v>
      </c>
      <c r="M59" s="4">
        <f t="shared" si="8"/>
        <v>0.1778724790343604</v>
      </c>
      <c r="N59" s="23">
        <f t="shared" si="9"/>
        <v>7.9236595172481883E-3</v>
      </c>
      <c r="O59" s="23">
        <f t="shared" si="10"/>
        <v>-7.3048149781844984E-3</v>
      </c>
      <c r="P59" s="24">
        <f t="shared" si="11"/>
        <v>6.1884453906368986E-4</v>
      </c>
    </row>
    <row r="60" spans="1:16" x14ac:dyDescent="0.2">
      <c r="A60" s="14" t="s">
        <v>60</v>
      </c>
      <c r="B60" s="9">
        <v>16953</v>
      </c>
      <c r="C60" s="17">
        <v>19635</v>
      </c>
      <c r="D60" s="10">
        <v>20764</v>
      </c>
      <c r="E60" s="7">
        <f t="shared" si="0"/>
        <v>0.30690472264509278</v>
      </c>
      <c r="F60" s="4">
        <f t="shared" si="1"/>
        <v>0.2927206334254861</v>
      </c>
      <c r="G60" s="4">
        <f t="shared" si="2"/>
        <v>0.26130611317748664</v>
      </c>
      <c r="H60" s="23">
        <f t="shared" si="3"/>
        <v>-1.4184089219606677E-2</v>
      </c>
      <c r="I60" s="23">
        <f t="shared" si="4"/>
        <v>-3.1414520247999456E-2</v>
      </c>
      <c r="J60" s="24">
        <f t="shared" si="5"/>
        <v>-4.5598609467606133E-2</v>
      </c>
      <c r="K60" s="7">
        <f t="shared" si="6"/>
        <v>0.12787696776878868</v>
      </c>
      <c r="L60" s="4">
        <f t="shared" si="7"/>
        <v>0.12196693059395254</v>
      </c>
      <c r="M60" s="4">
        <f t="shared" si="8"/>
        <v>0.10887754715728611</v>
      </c>
      <c r="N60" s="23">
        <f t="shared" si="9"/>
        <v>-5.9100371748361386E-3</v>
      </c>
      <c r="O60" s="23">
        <f t="shared" si="10"/>
        <v>-1.3089383436666435E-2</v>
      </c>
      <c r="P60" s="24">
        <f t="shared" si="11"/>
        <v>-1.8999420611502574E-2</v>
      </c>
    </row>
    <row r="61" spans="1:16" x14ac:dyDescent="0.2">
      <c r="A61" s="14" t="s">
        <v>61</v>
      </c>
      <c r="B61" s="9">
        <v>25078</v>
      </c>
      <c r="C61" s="17">
        <v>25593</v>
      </c>
      <c r="D61" s="10">
        <v>24505</v>
      </c>
      <c r="E61" s="7">
        <f t="shared" si="0"/>
        <v>0.45399378484596453</v>
      </c>
      <c r="F61" s="4">
        <f t="shared" si="1"/>
        <v>0.38154312051227229</v>
      </c>
      <c r="G61" s="4">
        <f t="shared" si="2"/>
        <v>0.3083850078700785</v>
      </c>
      <c r="H61" s="23">
        <f t="shared" si="3"/>
        <v>-7.2450664333692238E-2</v>
      </c>
      <c r="I61" s="23">
        <f t="shared" si="4"/>
        <v>-7.3158112642193796E-2</v>
      </c>
      <c r="J61" s="24">
        <f t="shared" si="5"/>
        <v>-0.14560877697588603</v>
      </c>
      <c r="K61" s="7">
        <f t="shared" si="6"/>
        <v>0.18916407701915192</v>
      </c>
      <c r="L61" s="4">
        <f t="shared" si="7"/>
        <v>0.15897630021344678</v>
      </c>
      <c r="M61" s="4">
        <f t="shared" si="8"/>
        <v>0.12849375327919937</v>
      </c>
      <c r="N61" s="23">
        <f t="shared" si="9"/>
        <v>-3.0187776805705141E-2</v>
      </c>
      <c r="O61" s="23">
        <f t="shared" si="10"/>
        <v>-3.0482546934247401E-2</v>
      </c>
      <c r="P61" s="24">
        <f t="shared" si="11"/>
        <v>-6.0670323739952542E-2</v>
      </c>
    </row>
    <row r="62" spans="1:16" x14ac:dyDescent="0.2">
      <c r="A62" s="14" t="s">
        <v>62</v>
      </c>
      <c r="B62" s="9">
        <v>35681</v>
      </c>
      <c r="C62" s="17">
        <v>42151</v>
      </c>
      <c r="D62" s="10">
        <v>44996</v>
      </c>
      <c r="E62" s="7">
        <f t="shared" si="0"/>
        <v>0.64594274810945296</v>
      </c>
      <c r="F62" s="4">
        <f t="shared" si="1"/>
        <v>0.62839151614553934</v>
      </c>
      <c r="G62" s="4">
        <f t="shared" si="2"/>
        <v>0.56625553210047141</v>
      </c>
      <c r="H62" s="23">
        <f t="shared" si="3"/>
        <v>-1.7551231963913616E-2</v>
      </c>
      <c r="I62" s="23">
        <f t="shared" si="4"/>
        <v>-6.2135984045067927E-2</v>
      </c>
      <c r="J62" s="24">
        <f t="shared" si="5"/>
        <v>-7.9687216008981543E-2</v>
      </c>
      <c r="K62" s="7">
        <f t="shared" si="6"/>
        <v>0.26914281171227211</v>
      </c>
      <c r="L62" s="4">
        <f t="shared" si="7"/>
        <v>0.26182979839397474</v>
      </c>
      <c r="M62" s="4">
        <f t="shared" si="8"/>
        <v>0.2359398050418631</v>
      </c>
      <c r="N62" s="23">
        <f t="shared" si="9"/>
        <v>-7.3130133182973678E-3</v>
      </c>
      <c r="O62" s="23">
        <f t="shared" si="10"/>
        <v>-2.5889993352111645E-2</v>
      </c>
      <c r="P62" s="24">
        <f t="shared" si="11"/>
        <v>-3.3203006670409013E-2</v>
      </c>
    </row>
    <row r="63" spans="1:16" x14ac:dyDescent="0.2">
      <c r="A63" s="14" t="s">
        <v>63</v>
      </c>
      <c r="B63" s="9">
        <v>511433</v>
      </c>
      <c r="C63" s="17">
        <v>695454</v>
      </c>
      <c r="D63" s="10">
        <v>919628</v>
      </c>
      <c r="E63" s="7">
        <f t="shared" si="0"/>
        <v>9.2586092736711922</v>
      </c>
      <c r="F63" s="4">
        <f t="shared" si="1"/>
        <v>10.367900962479654</v>
      </c>
      <c r="G63" s="4">
        <f t="shared" si="2"/>
        <v>11.57312744409486</v>
      </c>
      <c r="H63" s="23">
        <f t="shared" si="3"/>
        <v>1.1092916888084616</v>
      </c>
      <c r="I63" s="23">
        <f t="shared" si="4"/>
        <v>1.2052264816152061</v>
      </c>
      <c r="J63" s="24">
        <f t="shared" si="5"/>
        <v>2.3145181704236677</v>
      </c>
      <c r="K63" s="7">
        <f t="shared" si="6"/>
        <v>3.8577538640296645</v>
      </c>
      <c r="L63" s="4">
        <f t="shared" si="7"/>
        <v>4.3199587343665229</v>
      </c>
      <c r="M63" s="4">
        <f t="shared" si="8"/>
        <v>4.8221364350395257</v>
      </c>
      <c r="N63" s="23">
        <f t="shared" si="9"/>
        <v>0.46220487033685842</v>
      </c>
      <c r="O63" s="23">
        <f t="shared" si="10"/>
        <v>0.50217770067300282</v>
      </c>
      <c r="P63" s="24">
        <f t="shared" si="11"/>
        <v>0.96438257100986124</v>
      </c>
    </row>
    <row r="64" spans="1:16" x14ac:dyDescent="0.2">
      <c r="A64" s="14" t="s">
        <v>64</v>
      </c>
      <c r="B64" s="9">
        <v>14433</v>
      </c>
      <c r="C64" s="17">
        <v>15687</v>
      </c>
      <c r="D64" s="10">
        <v>15579</v>
      </c>
      <c r="E64" s="7">
        <f t="shared" si="0"/>
        <v>0.26128448427633011</v>
      </c>
      <c r="F64" s="4">
        <f t="shared" si="1"/>
        <v>0.23386343654421191</v>
      </c>
      <c r="G64" s="4">
        <f t="shared" si="2"/>
        <v>0.19605509233250165</v>
      </c>
      <c r="H64" s="23">
        <f t="shared" si="3"/>
        <v>-2.7421047732118203E-2</v>
      </c>
      <c r="I64" s="23">
        <f t="shared" si="4"/>
        <v>-3.7808344211710254E-2</v>
      </c>
      <c r="J64" s="24">
        <f t="shared" si="5"/>
        <v>-6.5229391943828458E-2</v>
      </c>
      <c r="K64" s="7">
        <f t="shared" si="6"/>
        <v>0.10886853511513755</v>
      </c>
      <c r="L64" s="4">
        <f t="shared" si="7"/>
        <v>9.7443098560088287E-2</v>
      </c>
      <c r="M64" s="4">
        <f t="shared" si="8"/>
        <v>8.1689621805209028E-2</v>
      </c>
      <c r="N64" s="23">
        <f t="shared" si="9"/>
        <v>-1.1425436555049268E-2</v>
      </c>
      <c r="O64" s="23">
        <f t="shared" si="10"/>
        <v>-1.5753476754879259E-2</v>
      </c>
      <c r="P64" s="24">
        <f t="shared" si="11"/>
        <v>-2.7178913309928526E-2</v>
      </c>
    </row>
    <row r="65" spans="1:16" x14ac:dyDescent="0.2">
      <c r="A65" s="14" t="s">
        <v>65</v>
      </c>
      <c r="B65" s="9">
        <v>23346</v>
      </c>
      <c r="C65" s="17">
        <v>26822</v>
      </c>
      <c r="D65" s="10">
        <v>27798</v>
      </c>
      <c r="E65" s="7">
        <f t="shared" si="0"/>
        <v>0.42263892260203717</v>
      </c>
      <c r="F65" s="4">
        <f t="shared" si="1"/>
        <v>0.39986518104091612</v>
      </c>
      <c r="G65" s="4">
        <f t="shared" si="2"/>
        <v>0.34982601300846533</v>
      </c>
      <c r="H65" s="23">
        <f t="shared" si="3"/>
        <v>-2.2773741561121053E-2</v>
      </c>
      <c r="I65" s="23">
        <f t="shared" si="4"/>
        <v>-5.0039168032450787E-2</v>
      </c>
      <c r="J65" s="24">
        <f t="shared" si="5"/>
        <v>-7.281290959357184E-2</v>
      </c>
      <c r="K65" s="7">
        <f t="shared" si="6"/>
        <v>0.17609955108418218</v>
      </c>
      <c r="L65" s="4">
        <f t="shared" si="7"/>
        <v>0.16661049210038173</v>
      </c>
      <c r="M65" s="4">
        <f t="shared" si="8"/>
        <v>0.14576083875352722</v>
      </c>
      <c r="N65" s="23">
        <f t="shared" si="9"/>
        <v>-9.4890589838004524E-3</v>
      </c>
      <c r="O65" s="23">
        <f t="shared" si="10"/>
        <v>-2.0849653346854513E-2</v>
      </c>
      <c r="P65" s="24">
        <f t="shared" si="11"/>
        <v>-3.0338712330654966E-2</v>
      </c>
    </row>
    <row r="66" spans="1:16" x14ac:dyDescent="0.2">
      <c r="A66" s="14" t="s">
        <v>66</v>
      </c>
      <c r="B66" s="9">
        <v>59013</v>
      </c>
      <c r="C66" s="17">
        <v>74769</v>
      </c>
      <c r="D66" s="10">
        <v>88247</v>
      </c>
      <c r="E66" s="7">
        <f t="shared" si="0"/>
        <v>1.0683282249427748</v>
      </c>
      <c r="F66" s="4">
        <f t="shared" si="1"/>
        <v>1.114664071331305</v>
      </c>
      <c r="G66" s="4">
        <f t="shared" si="2"/>
        <v>1.1105509810043181</v>
      </c>
      <c r="H66" s="23">
        <f t="shared" si="3"/>
        <v>4.6335846388530166E-2</v>
      </c>
      <c r="I66" s="23">
        <f t="shared" si="4"/>
        <v>-4.1130903269868124E-3</v>
      </c>
      <c r="J66" s="24">
        <f t="shared" si="5"/>
        <v>4.2222756061543354E-2</v>
      </c>
      <c r="K66" s="7">
        <f t="shared" si="6"/>
        <v>0.44513676039282285</v>
      </c>
      <c r="L66" s="4">
        <f t="shared" si="7"/>
        <v>0.46444336305471035</v>
      </c>
      <c r="M66" s="4">
        <f t="shared" si="8"/>
        <v>0.46272957541846593</v>
      </c>
      <c r="N66" s="23">
        <f t="shared" si="9"/>
        <v>1.9306602661887495E-2</v>
      </c>
      <c r="O66" s="23">
        <f t="shared" si="10"/>
        <v>-1.7137876362444127E-3</v>
      </c>
      <c r="P66" s="24">
        <f t="shared" si="11"/>
        <v>1.7592815025643083E-2</v>
      </c>
    </row>
    <row r="67" spans="1:16" x14ac:dyDescent="0.2">
      <c r="A67" s="14" t="s">
        <v>67</v>
      </c>
      <c r="B67" s="9">
        <v>76677</v>
      </c>
      <c r="C67" s="17">
        <v>87420</v>
      </c>
      <c r="D67" s="10">
        <v>95840</v>
      </c>
      <c r="E67" s="7">
        <f t="shared" si="0"/>
        <v>1.3881043719847683</v>
      </c>
      <c r="F67" s="4">
        <f t="shared" si="1"/>
        <v>1.3032665023710719</v>
      </c>
      <c r="G67" s="4">
        <f t="shared" si="2"/>
        <v>1.2061056582031555</v>
      </c>
      <c r="H67" s="23">
        <f t="shared" si="3"/>
        <v>-8.4837869613696437E-2</v>
      </c>
      <c r="I67" s="23">
        <f t="shared" si="4"/>
        <v>-9.7160844167916371E-2</v>
      </c>
      <c r="J67" s="24">
        <f t="shared" si="5"/>
        <v>-0.18199871378161281</v>
      </c>
      <c r="K67" s="7">
        <f t="shared" si="6"/>
        <v>0.57837682166032023</v>
      </c>
      <c r="L67" s="4">
        <f t="shared" si="7"/>
        <v>0.54302770932127997</v>
      </c>
      <c r="M67" s="4">
        <f t="shared" si="8"/>
        <v>0.50254402425131484</v>
      </c>
      <c r="N67" s="23">
        <f t="shared" si="9"/>
        <v>-3.5349112339040256E-2</v>
      </c>
      <c r="O67" s="23">
        <f t="shared" si="10"/>
        <v>-4.0483685069965136E-2</v>
      </c>
      <c r="P67" s="24">
        <f t="shared" si="11"/>
        <v>-7.5832797409005392E-2</v>
      </c>
    </row>
    <row r="68" spans="1:16" x14ac:dyDescent="0.2">
      <c r="A68" s="14" t="s">
        <v>68</v>
      </c>
      <c r="B68" s="9">
        <v>120284</v>
      </c>
      <c r="C68" s="17">
        <v>160307</v>
      </c>
      <c r="D68" s="10">
        <v>202667</v>
      </c>
      <c r="E68" s="7">
        <f t="shared" si="0"/>
        <v>2.1775336317254963</v>
      </c>
      <c r="F68" s="4">
        <f t="shared" si="1"/>
        <v>2.3898735208830866</v>
      </c>
      <c r="G68" s="4">
        <f t="shared" si="2"/>
        <v>2.5504780408082106</v>
      </c>
      <c r="H68" s="23">
        <f t="shared" si="3"/>
        <v>0.21233988915759028</v>
      </c>
      <c r="I68" s="23">
        <f t="shared" si="4"/>
        <v>0.16060451992512403</v>
      </c>
      <c r="J68" s="24">
        <f t="shared" si="5"/>
        <v>0.37294440908271431</v>
      </c>
      <c r="K68" s="7">
        <f t="shared" si="6"/>
        <v>0.90730567988562361</v>
      </c>
      <c r="L68" s="4">
        <f t="shared" si="7"/>
        <v>0.995780633701286</v>
      </c>
      <c r="M68" s="4">
        <f t="shared" si="8"/>
        <v>1.0626991836700879</v>
      </c>
      <c r="N68" s="23">
        <f t="shared" si="9"/>
        <v>8.8474953815662394E-2</v>
      </c>
      <c r="O68" s="23">
        <f t="shared" si="10"/>
        <v>6.6918549968801866E-2</v>
      </c>
      <c r="P68" s="24">
        <f t="shared" si="11"/>
        <v>0.15539350378446426</v>
      </c>
    </row>
    <row r="69" spans="1:16" x14ac:dyDescent="0.2">
      <c r="A69" s="14" t="s">
        <v>69</v>
      </c>
      <c r="B69" s="9">
        <v>20798</v>
      </c>
      <c r="C69" s="17">
        <v>22086</v>
      </c>
      <c r="D69" s="10">
        <v>22099</v>
      </c>
      <c r="E69" s="7">
        <f t="shared" ref="E69:E103" si="12">B69/(B$104/120)</f>
        <v>0.37651179269584378</v>
      </c>
      <c r="F69" s="4">
        <f t="shared" ref="F69:F103" si="13">C69/(C$104/120)</f>
        <v>0.32926039775071486</v>
      </c>
      <c r="G69" s="4">
        <f t="shared" ref="G69:G103" si="14">D69/(D$104/120)</f>
        <v>0.27810652066602182</v>
      </c>
      <c r="H69" s="23">
        <f t="shared" ref="H69:H103" si="15">F69-E69</f>
        <v>-4.7251394945128922E-2</v>
      </c>
      <c r="I69" s="23">
        <f t="shared" ref="I69:I103" si="16">G69-F69</f>
        <v>-5.1153877084693045E-2</v>
      </c>
      <c r="J69" s="24">
        <f t="shared" ref="J69:J103" si="17">G69-E69</f>
        <v>-9.8405272029821966E-2</v>
      </c>
      <c r="K69" s="7">
        <f t="shared" ref="K69:K103" si="18">B69/(B$104/50)</f>
        <v>0.15687991362326825</v>
      </c>
      <c r="L69" s="4">
        <f t="shared" ref="L69:L103" si="19">C69/(C$104/50)</f>
        <v>0.1371918323961312</v>
      </c>
      <c r="M69" s="4">
        <f t="shared" ref="M69:M103" si="20">D69/(D$104/50)</f>
        <v>0.11587771694417577</v>
      </c>
      <c r="N69" s="23">
        <f t="shared" ref="N69:N103" si="21">L69-K69</f>
        <v>-1.9688081227137055E-2</v>
      </c>
      <c r="O69" s="23">
        <f t="shared" ref="O69:O103" si="22">M69-L69</f>
        <v>-2.1314115451955426E-2</v>
      </c>
      <c r="P69" s="24">
        <f t="shared" ref="P69:P103" si="23">M69-K69</f>
        <v>-4.1002196679092481E-2</v>
      </c>
    </row>
    <row r="70" spans="1:16" x14ac:dyDescent="0.2">
      <c r="A70" s="14" t="s">
        <v>70</v>
      </c>
      <c r="B70" s="9">
        <v>149838</v>
      </c>
      <c r="C70" s="17">
        <v>150355</v>
      </c>
      <c r="D70" s="10">
        <v>177772</v>
      </c>
      <c r="E70" s="7">
        <f t="shared" si="12"/>
        <v>2.7125576494835966</v>
      </c>
      <c r="F70" s="4">
        <f t="shared" si="13"/>
        <v>2.2415080641043525</v>
      </c>
      <c r="G70" s="4">
        <f t="shared" si="14"/>
        <v>2.2371850487279983</v>
      </c>
      <c r="H70" s="23">
        <f t="shared" si="15"/>
        <v>-0.47104958537924402</v>
      </c>
      <c r="I70" s="23">
        <f t="shared" si="16"/>
        <v>-4.3230153763542667E-3</v>
      </c>
      <c r="J70" s="24">
        <f t="shared" si="17"/>
        <v>-0.47537260075559828</v>
      </c>
      <c r="K70" s="7">
        <f t="shared" si="18"/>
        <v>1.1302323539514987</v>
      </c>
      <c r="L70" s="4">
        <f t="shared" si="19"/>
        <v>0.93396169337681356</v>
      </c>
      <c r="M70" s="4">
        <f t="shared" si="20"/>
        <v>0.93216043696999928</v>
      </c>
      <c r="N70" s="23">
        <f t="shared" si="21"/>
        <v>-0.19627066057468512</v>
      </c>
      <c r="O70" s="23">
        <f t="shared" si="22"/>
        <v>-1.8012564068142778E-3</v>
      </c>
      <c r="P70" s="24">
        <f t="shared" si="23"/>
        <v>-0.1980719169814994</v>
      </c>
    </row>
    <row r="71" spans="1:16" x14ac:dyDescent="0.2">
      <c r="A71" s="14" t="s">
        <v>71</v>
      </c>
      <c r="B71" s="9">
        <v>93851</v>
      </c>
      <c r="C71" s="17">
        <v>118227</v>
      </c>
      <c r="D71" s="10">
        <v>133801</v>
      </c>
      <c r="E71" s="7">
        <f t="shared" si="12"/>
        <v>1.699009917121725</v>
      </c>
      <c r="F71" s="4">
        <f t="shared" si="13"/>
        <v>1.7625404801627169</v>
      </c>
      <c r="G71" s="4">
        <f t="shared" si="14"/>
        <v>1.6838287058977504</v>
      </c>
      <c r="H71" s="23">
        <f t="shared" si="15"/>
        <v>6.3530563040991916E-2</v>
      </c>
      <c r="I71" s="23">
        <f t="shared" si="16"/>
        <v>-7.8711774264966561E-2</v>
      </c>
      <c r="J71" s="24">
        <f t="shared" si="17"/>
        <v>-1.5181211223974644E-2</v>
      </c>
      <c r="K71" s="7">
        <f t="shared" si="18"/>
        <v>0.70792079880071879</v>
      </c>
      <c r="L71" s="4">
        <f t="shared" si="19"/>
        <v>0.73439186673446533</v>
      </c>
      <c r="M71" s="4">
        <f t="shared" si="20"/>
        <v>0.70159529412406274</v>
      </c>
      <c r="N71" s="23">
        <f t="shared" si="21"/>
        <v>2.6471067933746539E-2</v>
      </c>
      <c r="O71" s="23">
        <f t="shared" si="22"/>
        <v>-3.2796572610402586E-2</v>
      </c>
      <c r="P71" s="24">
        <f t="shared" si="23"/>
        <v>-6.3255046766560463E-3</v>
      </c>
    </row>
    <row r="72" spans="1:16" x14ac:dyDescent="0.2">
      <c r="A72" s="14" t="s">
        <v>72</v>
      </c>
      <c r="B72" s="9">
        <v>11372</v>
      </c>
      <c r="C72" s="17">
        <v>12934</v>
      </c>
      <c r="D72" s="10">
        <v>13144</v>
      </c>
      <c r="E72" s="7">
        <f t="shared" si="12"/>
        <v>0.20587037727363861</v>
      </c>
      <c r="F72" s="4">
        <f t="shared" si="13"/>
        <v>0.19282142463586643</v>
      </c>
      <c r="G72" s="4">
        <f t="shared" si="14"/>
        <v>0.16541165245640937</v>
      </c>
      <c r="H72" s="23">
        <f t="shared" si="15"/>
        <v>-1.3048952637772171E-2</v>
      </c>
      <c r="I72" s="23">
        <f t="shared" si="16"/>
        <v>-2.7409772179457059E-2</v>
      </c>
      <c r="J72" s="24">
        <f t="shared" si="17"/>
        <v>-4.045872481722923E-2</v>
      </c>
      <c r="K72" s="7">
        <f t="shared" si="18"/>
        <v>8.5779323864016099E-2</v>
      </c>
      <c r="L72" s="4">
        <f t="shared" si="19"/>
        <v>8.0342260264944343E-2</v>
      </c>
      <c r="M72" s="4">
        <f t="shared" si="20"/>
        <v>6.892152185683724E-2</v>
      </c>
      <c r="N72" s="23">
        <f t="shared" si="21"/>
        <v>-5.4370635990717564E-3</v>
      </c>
      <c r="O72" s="23">
        <f t="shared" si="22"/>
        <v>-1.1420738408107103E-2</v>
      </c>
      <c r="P72" s="24">
        <f t="shared" si="23"/>
        <v>-1.685780200717886E-2</v>
      </c>
    </row>
    <row r="73" spans="1:16" x14ac:dyDescent="0.2">
      <c r="A73" s="14" t="s">
        <v>73</v>
      </c>
      <c r="B73" s="9">
        <v>31298</v>
      </c>
      <c r="C73" s="17">
        <v>34897</v>
      </c>
      <c r="D73" s="10">
        <v>40661</v>
      </c>
      <c r="E73" s="7">
        <f t="shared" si="12"/>
        <v>0.56659611923235498</v>
      </c>
      <c r="F73" s="4">
        <f t="shared" si="13"/>
        <v>0.52024812552325894</v>
      </c>
      <c r="G73" s="4">
        <f t="shared" si="14"/>
        <v>0.51170139991859875</v>
      </c>
      <c r="H73" s="23">
        <f t="shared" si="15"/>
        <v>-4.6347993709096036E-2</v>
      </c>
      <c r="I73" s="23">
        <f t="shared" si="16"/>
        <v>-8.546725604660188E-3</v>
      </c>
      <c r="J73" s="24">
        <f t="shared" si="17"/>
        <v>-5.4894719313756224E-2</v>
      </c>
      <c r="K73" s="7">
        <f t="shared" si="18"/>
        <v>0.2360817163468146</v>
      </c>
      <c r="L73" s="4">
        <f t="shared" si="19"/>
        <v>0.21677005230135787</v>
      </c>
      <c r="M73" s="4">
        <f t="shared" si="20"/>
        <v>0.21320891663274949</v>
      </c>
      <c r="N73" s="23">
        <f t="shared" si="21"/>
        <v>-1.9311664045456728E-2</v>
      </c>
      <c r="O73" s="23">
        <f t="shared" si="22"/>
        <v>-3.5611356686083839E-3</v>
      </c>
      <c r="P73" s="24">
        <f t="shared" si="23"/>
        <v>-2.2872799714065112E-2</v>
      </c>
    </row>
    <row r="74" spans="1:16" x14ac:dyDescent="0.2">
      <c r="A74" s="14" t="s">
        <v>74</v>
      </c>
      <c r="B74" s="9">
        <v>28855</v>
      </c>
      <c r="C74" s="17">
        <v>41082</v>
      </c>
      <c r="D74" s="10">
        <v>52217</v>
      </c>
      <c r="E74" s="7">
        <f t="shared" si="12"/>
        <v>0.52236983259152669</v>
      </c>
      <c r="F74" s="4">
        <f t="shared" si="13"/>
        <v>0.6124547523496725</v>
      </c>
      <c r="G74" s="4">
        <f t="shared" si="14"/>
        <v>0.65712874743733485</v>
      </c>
      <c r="H74" s="23">
        <f t="shared" si="15"/>
        <v>9.0084919758145809E-2</v>
      </c>
      <c r="I74" s="23">
        <f t="shared" si="16"/>
        <v>4.4673995087662344E-2</v>
      </c>
      <c r="J74" s="24">
        <f t="shared" si="17"/>
        <v>0.13475891484580815</v>
      </c>
      <c r="K74" s="7">
        <f t="shared" si="18"/>
        <v>0.21765409691313614</v>
      </c>
      <c r="L74" s="4">
        <f t="shared" si="19"/>
        <v>0.25518948014569687</v>
      </c>
      <c r="M74" s="4">
        <f t="shared" si="20"/>
        <v>0.27380364476555619</v>
      </c>
      <c r="N74" s="23">
        <f t="shared" si="21"/>
        <v>3.7535383232560726E-2</v>
      </c>
      <c r="O74" s="23">
        <f t="shared" si="22"/>
        <v>1.8614164619859319E-2</v>
      </c>
      <c r="P74" s="24">
        <f t="shared" si="23"/>
        <v>5.6149547852420045E-2</v>
      </c>
    </row>
    <row r="75" spans="1:16" x14ac:dyDescent="0.2">
      <c r="A75" s="14" t="s">
        <v>75</v>
      </c>
      <c r="B75" s="9">
        <v>10447</v>
      </c>
      <c r="C75" s="17">
        <v>11368</v>
      </c>
      <c r="D75" s="10">
        <v>13453</v>
      </c>
      <c r="E75" s="7">
        <f t="shared" si="12"/>
        <v>0.18912485326923165</v>
      </c>
      <c r="F75" s="4">
        <f t="shared" si="13"/>
        <v>0.16947533286381086</v>
      </c>
      <c r="G75" s="4">
        <f t="shared" si="14"/>
        <v>0.16930028609982314</v>
      </c>
      <c r="H75" s="23">
        <f t="shared" si="15"/>
        <v>-1.9649520405420784E-2</v>
      </c>
      <c r="I75" s="23">
        <f t="shared" si="16"/>
        <v>-1.7504676398771846E-4</v>
      </c>
      <c r="J75" s="24">
        <f t="shared" si="17"/>
        <v>-1.9824567169408502E-2</v>
      </c>
      <c r="K75" s="7">
        <f t="shared" si="18"/>
        <v>7.8802022195513202E-2</v>
      </c>
      <c r="L75" s="4">
        <f t="shared" si="19"/>
        <v>7.0614722026587862E-2</v>
      </c>
      <c r="M75" s="4">
        <f t="shared" si="20"/>
        <v>7.0541785874926308E-2</v>
      </c>
      <c r="N75" s="23">
        <f t="shared" si="21"/>
        <v>-8.1873001689253405E-3</v>
      </c>
      <c r="O75" s="23">
        <f t="shared" si="22"/>
        <v>-7.2936151661553983E-5</v>
      </c>
      <c r="P75" s="24">
        <f t="shared" si="23"/>
        <v>-8.2602363205868945E-3</v>
      </c>
    </row>
    <row r="76" spans="1:16" x14ac:dyDescent="0.2">
      <c r="A76" s="14" t="s">
        <v>76</v>
      </c>
      <c r="B76" s="9">
        <v>30180</v>
      </c>
      <c r="C76" s="17">
        <v>35623</v>
      </c>
      <c r="D76" s="10">
        <v>39464</v>
      </c>
      <c r="E76" s="7">
        <f t="shared" si="12"/>
        <v>0.54635666427351504</v>
      </c>
      <c r="F76" s="4">
        <f t="shared" si="13"/>
        <v>0.53107140944823483</v>
      </c>
      <c r="G76" s="4">
        <f t="shared" si="14"/>
        <v>0.49663766376595708</v>
      </c>
      <c r="H76" s="23">
        <f t="shared" si="15"/>
        <v>-1.5285254825280203E-2</v>
      </c>
      <c r="I76" s="23">
        <f t="shared" si="16"/>
        <v>-3.443374568227775E-2</v>
      </c>
      <c r="J76" s="24">
        <f t="shared" si="17"/>
        <v>-4.9719000507557953E-2</v>
      </c>
      <c r="K76" s="7">
        <f t="shared" si="18"/>
        <v>0.22764861011396462</v>
      </c>
      <c r="L76" s="4">
        <f t="shared" si="19"/>
        <v>0.22127975393676452</v>
      </c>
      <c r="M76" s="4">
        <f t="shared" si="20"/>
        <v>0.20693235990248213</v>
      </c>
      <c r="N76" s="23">
        <f t="shared" si="21"/>
        <v>-6.368856177200094E-3</v>
      </c>
      <c r="O76" s="23">
        <f t="shared" si="22"/>
        <v>-1.4347394034282396E-2</v>
      </c>
      <c r="P76" s="24">
        <f t="shared" si="23"/>
        <v>-2.071625021148249E-2</v>
      </c>
    </row>
    <row r="77" spans="1:16" x14ac:dyDescent="0.2">
      <c r="A77" s="14" t="s">
        <v>77</v>
      </c>
      <c r="B77" s="9">
        <v>107924</v>
      </c>
      <c r="C77" s="17">
        <v>133798</v>
      </c>
      <c r="D77" s="10">
        <v>168148</v>
      </c>
      <c r="E77" s="7">
        <f t="shared" si="12"/>
        <v>1.9537772244882319</v>
      </c>
      <c r="F77" s="4">
        <f t="shared" si="13"/>
        <v>1.9946745765756655</v>
      </c>
      <c r="G77" s="4">
        <f t="shared" si="14"/>
        <v>2.1160710999117716</v>
      </c>
      <c r="H77" s="23">
        <f t="shared" si="15"/>
        <v>4.0897352087433614E-2</v>
      </c>
      <c r="I77" s="23">
        <f t="shared" si="16"/>
        <v>0.12139652333610607</v>
      </c>
      <c r="J77" s="24">
        <f t="shared" si="17"/>
        <v>0.16229387542353968</v>
      </c>
      <c r="K77" s="7">
        <f t="shared" si="18"/>
        <v>0.81407384353676338</v>
      </c>
      <c r="L77" s="4">
        <f t="shared" si="19"/>
        <v>0.83111440690652727</v>
      </c>
      <c r="M77" s="4">
        <f t="shared" si="20"/>
        <v>0.88169629162990482</v>
      </c>
      <c r="N77" s="23">
        <f t="shared" si="21"/>
        <v>1.7040563369763895E-2</v>
      </c>
      <c r="O77" s="23">
        <f t="shared" si="22"/>
        <v>5.0581884723377546E-2</v>
      </c>
      <c r="P77" s="24">
        <f t="shared" si="23"/>
        <v>6.7622448093141441E-2</v>
      </c>
    </row>
    <row r="78" spans="1:16" x14ac:dyDescent="0.2">
      <c r="A78" s="14" t="s">
        <v>78</v>
      </c>
      <c r="B78" s="9">
        <v>14416</v>
      </c>
      <c r="C78" s="17">
        <v>18324</v>
      </c>
      <c r="D78" s="10">
        <v>20510</v>
      </c>
      <c r="E78" s="7">
        <f t="shared" si="12"/>
        <v>0.26097672870003291</v>
      </c>
      <c r="F78" s="4">
        <f t="shared" si="13"/>
        <v>0.27317610832129396</v>
      </c>
      <c r="G78" s="4">
        <f t="shared" si="14"/>
        <v>0.25810963115345076</v>
      </c>
      <c r="H78" s="23">
        <f t="shared" si="15"/>
        <v>1.2199379621261053E-2</v>
      </c>
      <c r="I78" s="23">
        <f t="shared" si="16"/>
        <v>-1.5066477167843206E-2</v>
      </c>
      <c r="J78" s="24">
        <f t="shared" si="17"/>
        <v>-2.8670975465821535E-3</v>
      </c>
      <c r="K78" s="7">
        <f t="shared" si="18"/>
        <v>0.10874030362501372</v>
      </c>
      <c r="L78" s="4">
        <f t="shared" si="19"/>
        <v>0.11382337846720583</v>
      </c>
      <c r="M78" s="4">
        <f t="shared" si="20"/>
        <v>0.10754567964727114</v>
      </c>
      <c r="N78" s="23">
        <f t="shared" si="21"/>
        <v>5.0830748421921146E-3</v>
      </c>
      <c r="O78" s="23">
        <f t="shared" si="22"/>
        <v>-6.2776988199346878E-3</v>
      </c>
      <c r="P78" s="24">
        <f t="shared" si="23"/>
        <v>-1.1946239777425732E-3</v>
      </c>
    </row>
    <row r="79" spans="1:16" x14ac:dyDescent="0.2">
      <c r="A79" s="14" t="s">
        <v>79</v>
      </c>
      <c r="B79" s="9">
        <v>106546</v>
      </c>
      <c r="C79" s="17">
        <v>130454</v>
      </c>
      <c r="D79" s="10">
        <v>141752</v>
      </c>
      <c r="E79" s="7">
        <f t="shared" si="12"/>
        <v>1.9288309195389639</v>
      </c>
      <c r="F79" s="4">
        <f t="shared" si="13"/>
        <v>1.9448218748606247</v>
      </c>
      <c r="G79" s="4">
        <f t="shared" si="14"/>
        <v>1.7838886609099927</v>
      </c>
      <c r="H79" s="23">
        <f t="shared" si="15"/>
        <v>1.5990955321660838E-2</v>
      </c>
      <c r="I79" s="23">
        <f t="shared" si="16"/>
        <v>-0.16093321395063209</v>
      </c>
      <c r="J79" s="24">
        <f t="shared" si="17"/>
        <v>-0.14494225862897125</v>
      </c>
      <c r="K79" s="7">
        <f t="shared" si="18"/>
        <v>0.80367954980790179</v>
      </c>
      <c r="L79" s="4">
        <f t="shared" si="19"/>
        <v>0.81034244785859355</v>
      </c>
      <c r="M79" s="4">
        <f t="shared" si="20"/>
        <v>0.74328694204583023</v>
      </c>
      <c r="N79" s="23">
        <f t="shared" si="21"/>
        <v>6.6628980506917568E-3</v>
      </c>
      <c r="O79" s="23">
        <f t="shared" si="22"/>
        <v>-6.7055505812763316E-2</v>
      </c>
      <c r="P79" s="24">
        <f t="shared" si="23"/>
        <v>-6.039260776207156E-2</v>
      </c>
    </row>
    <row r="80" spans="1:16" x14ac:dyDescent="0.2">
      <c r="A80" s="14" t="s">
        <v>80</v>
      </c>
      <c r="B80" s="9">
        <v>44518</v>
      </c>
      <c r="C80" s="17">
        <v>46564</v>
      </c>
      <c r="D80" s="10">
        <v>46639</v>
      </c>
      <c r="E80" s="7">
        <f t="shared" si="12"/>
        <v>0.80592133797641952</v>
      </c>
      <c r="F80" s="4">
        <f t="shared" si="13"/>
        <v>0.69418098165644693</v>
      </c>
      <c r="G80" s="4">
        <f t="shared" si="14"/>
        <v>0.58693198865752261</v>
      </c>
      <c r="H80" s="23">
        <f t="shared" si="15"/>
        <v>-0.11174035631997259</v>
      </c>
      <c r="I80" s="23">
        <f t="shared" si="16"/>
        <v>-0.10724899299892432</v>
      </c>
      <c r="J80" s="24">
        <f t="shared" si="17"/>
        <v>-0.21898934931889691</v>
      </c>
      <c r="K80" s="7">
        <f t="shared" si="18"/>
        <v>0.33580055749017484</v>
      </c>
      <c r="L80" s="4">
        <f t="shared" si="19"/>
        <v>0.28924207569018623</v>
      </c>
      <c r="M80" s="4">
        <f t="shared" si="20"/>
        <v>0.24455499527396776</v>
      </c>
      <c r="N80" s="23">
        <f t="shared" si="21"/>
        <v>-4.6558481799988616E-2</v>
      </c>
      <c r="O80" s="23">
        <f t="shared" si="22"/>
        <v>-4.4687080416218466E-2</v>
      </c>
      <c r="P80" s="24">
        <f t="shared" si="23"/>
        <v>-9.1245562216207082E-2</v>
      </c>
    </row>
    <row r="81" spans="1:16" x14ac:dyDescent="0.2">
      <c r="A81" s="14" t="s">
        <v>81</v>
      </c>
      <c r="B81" s="9">
        <v>105179</v>
      </c>
      <c r="C81" s="17">
        <v>123339</v>
      </c>
      <c r="D81" s="10">
        <v>134168</v>
      </c>
      <c r="E81" s="7">
        <f t="shared" si="12"/>
        <v>1.9040837505508295</v>
      </c>
      <c r="F81" s="4">
        <f t="shared" si="13"/>
        <v>1.8387507107749443</v>
      </c>
      <c r="G81" s="4">
        <f t="shared" si="14"/>
        <v>1.6884472448852355</v>
      </c>
      <c r="H81" s="23">
        <f t="shared" si="15"/>
        <v>-6.5333039775885116E-2</v>
      </c>
      <c r="I81" s="23">
        <f t="shared" si="16"/>
        <v>-0.15030346588970889</v>
      </c>
      <c r="J81" s="24">
        <f t="shared" si="17"/>
        <v>-0.215636505665594</v>
      </c>
      <c r="K81" s="7">
        <f t="shared" si="18"/>
        <v>0.79336822939617913</v>
      </c>
      <c r="L81" s="4">
        <f t="shared" si="19"/>
        <v>0.76614612948956007</v>
      </c>
      <c r="M81" s="4">
        <f t="shared" si="20"/>
        <v>0.70351968536884812</v>
      </c>
      <c r="N81" s="23">
        <f t="shared" si="21"/>
        <v>-2.7222099906619057E-2</v>
      </c>
      <c r="O81" s="23">
        <f t="shared" si="22"/>
        <v>-6.2626444120711944E-2</v>
      </c>
      <c r="P81" s="24">
        <f t="shared" si="23"/>
        <v>-8.9848544027331001E-2</v>
      </c>
    </row>
    <row r="82" spans="1:16" x14ac:dyDescent="0.2">
      <c r="A82" s="14" t="s">
        <v>82</v>
      </c>
      <c r="B82" s="9">
        <v>86064</v>
      </c>
      <c r="C82" s="17">
        <v>91928</v>
      </c>
      <c r="D82" s="10">
        <v>93643</v>
      </c>
      <c r="E82" s="7">
        <f t="shared" si="12"/>
        <v>1.5580397599084095</v>
      </c>
      <c r="F82" s="4">
        <f t="shared" si="13"/>
        <v>1.3704722378170657</v>
      </c>
      <c r="G82" s="4">
        <f t="shared" si="14"/>
        <v>1.1784573471527346</v>
      </c>
      <c r="H82" s="23">
        <f t="shared" si="15"/>
        <v>-0.18756752209134375</v>
      </c>
      <c r="I82" s="23">
        <f t="shared" si="16"/>
        <v>-0.19201489066433108</v>
      </c>
      <c r="J82" s="24">
        <f t="shared" si="17"/>
        <v>-0.37958241275567484</v>
      </c>
      <c r="K82" s="7">
        <f t="shared" si="18"/>
        <v>0.64918323329517069</v>
      </c>
      <c r="L82" s="4">
        <f t="shared" si="19"/>
        <v>0.57103009909044411</v>
      </c>
      <c r="M82" s="4">
        <f t="shared" si="20"/>
        <v>0.49102389464697277</v>
      </c>
      <c r="N82" s="23">
        <f t="shared" si="21"/>
        <v>-7.8153134204726582E-2</v>
      </c>
      <c r="O82" s="23">
        <f t="shared" si="22"/>
        <v>-8.000620444347134E-2</v>
      </c>
      <c r="P82" s="24">
        <f t="shared" si="23"/>
        <v>-0.15815933864819792</v>
      </c>
    </row>
    <row r="83" spans="1:16" x14ac:dyDescent="0.2">
      <c r="A83" s="14" t="s">
        <v>83</v>
      </c>
      <c r="B83" s="9">
        <v>110605</v>
      </c>
      <c r="C83" s="17">
        <v>130340</v>
      </c>
      <c r="D83" s="10">
        <v>138428</v>
      </c>
      <c r="E83" s="7">
        <f t="shared" si="12"/>
        <v>2.002312089197221</v>
      </c>
      <c r="F83" s="4">
        <f t="shared" si="13"/>
        <v>1.9431223509385209</v>
      </c>
      <c r="G83" s="4">
        <f t="shared" si="14"/>
        <v>1.7420575339497746</v>
      </c>
      <c r="H83" s="23">
        <f t="shared" si="15"/>
        <v>-5.9189738258700109E-2</v>
      </c>
      <c r="I83" s="23">
        <f t="shared" si="16"/>
        <v>-0.20106481698874634</v>
      </c>
      <c r="J83" s="24">
        <f t="shared" si="17"/>
        <v>-0.26025455524744645</v>
      </c>
      <c r="K83" s="7">
        <f t="shared" si="18"/>
        <v>0.83429670383217547</v>
      </c>
      <c r="L83" s="4">
        <f t="shared" si="19"/>
        <v>0.80963431289105037</v>
      </c>
      <c r="M83" s="4">
        <f t="shared" si="20"/>
        <v>0.72585730581240615</v>
      </c>
      <c r="N83" s="23">
        <f t="shared" si="21"/>
        <v>-2.4662390941125101E-2</v>
      </c>
      <c r="O83" s="23">
        <f t="shared" si="22"/>
        <v>-8.3777007078644217E-2</v>
      </c>
      <c r="P83" s="24">
        <f t="shared" si="23"/>
        <v>-0.10843939801976932</v>
      </c>
    </row>
    <row r="84" spans="1:16" x14ac:dyDescent="0.2">
      <c r="A84" s="14" t="s">
        <v>84</v>
      </c>
      <c r="B84" s="9">
        <v>56918</v>
      </c>
      <c r="C84" s="17">
        <v>62899</v>
      </c>
      <c r="D84" s="10">
        <v>67810</v>
      </c>
      <c r="E84" s="7">
        <f t="shared" si="12"/>
        <v>1.0304018759814422</v>
      </c>
      <c r="F84" s="4">
        <f t="shared" si="13"/>
        <v>0.93770486996840596</v>
      </c>
      <c r="G84" s="4">
        <f t="shared" si="14"/>
        <v>0.85336002381840537</v>
      </c>
      <c r="H84" s="23">
        <f t="shared" si="15"/>
        <v>-9.2697006013036209E-2</v>
      </c>
      <c r="I84" s="23">
        <f t="shared" si="16"/>
        <v>-8.4344846150000596E-2</v>
      </c>
      <c r="J84" s="24">
        <f t="shared" si="17"/>
        <v>-0.17704185216303681</v>
      </c>
      <c r="K84" s="7">
        <f t="shared" si="18"/>
        <v>0.42933411499226765</v>
      </c>
      <c r="L84" s="4">
        <f t="shared" si="19"/>
        <v>0.39071036248683583</v>
      </c>
      <c r="M84" s="4">
        <f t="shared" si="20"/>
        <v>0.35556667659100227</v>
      </c>
      <c r="N84" s="23">
        <f t="shared" si="21"/>
        <v>-3.8623752505431819E-2</v>
      </c>
      <c r="O84" s="23">
        <f t="shared" si="22"/>
        <v>-3.5143685895833554E-2</v>
      </c>
      <c r="P84" s="24">
        <f t="shared" si="23"/>
        <v>-7.3767438401265373E-2</v>
      </c>
    </row>
    <row r="85" spans="1:16" x14ac:dyDescent="0.2">
      <c r="A85" s="14" t="s">
        <v>85</v>
      </c>
      <c r="B85" s="9">
        <v>47297</v>
      </c>
      <c r="C85" s="17">
        <v>60161</v>
      </c>
      <c r="D85" s="10">
        <v>63431</v>
      </c>
      <c r="E85" s="7">
        <f t="shared" si="12"/>
        <v>0.85623032306641611</v>
      </c>
      <c r="F85" s="4">
        <f t="shared" si="13"/>
        <v>0.89688647962875834</v>
      </c>
      <c r="G85" s="4">
        <f t="shared" si="14"/>
        <v>0.79825217034103035</v>
      </c>
      <c r="H85" s="23">
        <f t="shared" si="15"/>
        <v>4.0656156562342227E-2</v>
      </c>
      <c r="I85" s="23">
        <f t="shared" si="16"/>
        <v>-9.8634309287727984E-2</v>
      </c>
      <c r="J85" s="24">
        <f t="shared" si="17"/>
        <v>-5.7978152725385756E-2</v>
      </c>
      <c r="K85" s="7">
        <f t="shared" si="18"/>
        <v>0.35676263461100677</v>
      </c>
      <c r="L85" s="4">
        <f t="shared" si="19"/>
        <v>0.37370269984531596</v>
      </c>
      <c r="M85" s="4">
        <f t="shared" si="20"/>
        <v>0.33260507097542935</v>
      </c>
      <c r="N85" s="23">
        <f t="shared" si="21"/>
        <v>1.6940065234309187E-2</v>
      </c>
      <c r="O85" s="23">
        <f t="shared" si="22"/>
        <v>-4.1097628869886604E-2</v>
      </c>
      <c r="P85" s="24">
        <f t="shared" si="23"/>
        <v>-2.4157563635577417E-2</v>
      </c>
    </row>
    <row r="86" spans="1:16" x14ac:dyDescent="0.2">
      <c r="A86" s="14" t="s">
        <v>86</v>
      </c>
      <c r="B86" s="9">
        <v>33754</v>
      </c>
      <c r="C86" s="17">
        <v>35998</v>
      </c>
      <c r="D86" s="10">
        <v>36157</v>
      </c>
      <c r="E86" s="7">
        <f t="shared" si="12"/>
        <v>0.61105774837270466</v>
      </c>
      <c r="F86" s="4">
        <f t="shared" si="13"/>
        <v>0.53666194866568118</v>
      </c>
      <c r="G86" s="4">
        <f t="shared" si="14"/>
        <v>0.45502047457900135</v>
      </c>
      <c r="H86" s="23">
        <f t="shared" si="15"/>
        <v>-7.439579970702348E-2</v>
      </c>
      <c r="I86" s="23">
        <f t="shared" si="16"/>
        <v>-8.1641474086679822E-2</v>
      </c>
      <c r="J86" s="24">
        <f t="shared" si="17"/>
        <v>-0.1560372737937033</v>
      </c>
      <c r="K86" s="7">
        <f t="shared" si="18"/>
        <v>0.25460739515529363</v>
      </c>
      <c r="L86" s="4">
        <f t="shared" si="19"/>
        <v>0.22360914527736714</v>
      </c>
      <c r="M86" s="4">
        <f t="shared" si="20"/>
        <v>0.18959186440791725</v>
      </c>
      <c r="N86" s="23">
        <f t="shared" si="21"/>
        <v>-3.0998249877926487E-2</v>
      </c>
      <c r="O86" s="23">
        <f t="shared" si="22"/>
        <v>-3.4017280869449884E-2</v>
      </c>
      <c r="P86" s="24">
        <f t="shared" si="23"/>
        <v>-6.5015530747376371E-2</v>
      </c>
    </row>
    <row r="87" spans="1:16" x14ac:dyDescent="0.2">
      <c r="A87" s="14" t="s">
        <v>87</v>
      </c>
      <c r="B87" s="9">
        <v>51765</v>
      </c>
      <c r="C87" s="17">
        <v>58100</v>
      </c>
      <c r="D87" s="10">
        <v>60585</v>
      </c>
      <c r="E87" s="7">
        <f t="shared" si="12"/>
        <v>0.93711572982500013</v>
      </c>
      <c r="F87" s="4">
        <f t="shared" si="13"/>
        <v>0.86616087608967374</v>
      </c>
      <c r="G87" s="4">
        <f t="shared" si="14"/>
        <v>0.76243647018195093</v>
      </c>
      <c r="H87" s="23">
        <f t="shared" si="15"/>
        <v>-7.0954853735326395E-2</v>
      </c>
      <c r="I87" s="23">
        <f t="shared" si="16"/>
        <v>-0.10372440590772281</v>
      </c>
      <c r="J87" s="24">
        <f t="shared" si="17"/>
        <v>-0.1746792596430492</v>
      </c>
      <c r="K87" s="7">
        <f t="shared" si="18"/>
        <v>0.39046488742708346</v>
      </c>
      <c r="L87" s="4">
        <f t="shared" si="19"/>
        <v>0.36090036503736406</v>
      </c>
      <c r="M87" s="4">
        <f t="shared" si="20"/>
        <v>0.31768186257581288</v>
      </c>
      <c r="N87" s="23">
        <f t="shared" si="21"/>
        <v>-2.9564522389719405E-2</v>
      </c>
      <c r="O87" s="23">
        <f t="shared" si="22"/>
        <v>-4.3218502461551178E-2</v>
      </c>
      <c r="P87" s="24">
        <f t="shared" si="23"/>
        <v>-7.2783024851270584E-2</v>
      </c>
    </row>
    <row r="88" spans="1:16" x14ac:dyDescent="0.2">
      <c r="A88" s="14" t="s">
        <v>88</v>
      </c>
      <c r="B88" s="9">
        <v>37223</v>
      </c>
      <c r="C88" s="17">
        <v>44711</v>
      </c>
      <c r="D88" s="10">
        <v>47401</v>
      </c>
      <c r="E88" s="7">
        <f t="shared" si="12"/>
        <v>0.67385798920652917</v>
      </c>
      <c r="F88" s="4">
        <f t="shared" si="13"/>
        <v>0.66655626386997247</v>
      </c>
      <c r="G88" s="4">
        <f t="shared" si="14"/>
        <v>0.59652143472963037</v>
      </c>
      <c r="H88" s="23">
        <f t="shared" si="15"/>
        <v>-7.3017253365567081E-3</v>
      </c>
      <c r="I88" s="23">
        <f t="shared" si="16"/>
        <v>-7.0034829140342092E-2</v>
      </c>
      <c r="J88" s="24">
        <f t="shared" si="17"/>
        <v>-7.73365544768988E-2</v>
      </c>
      <c r="K88" s="7">
        <f t="shared" si="18"/>
        <v>0.28077416216938716</v>
      </c>
      <c r="L88" s="4">
        <f t="shared" si="19"/>
        <v>0.27773177661248855</v>
      </c>
      <c r="M88" s="4">
        <f t="shared" si="20"/>
        <v>0.24855059780401265</v>
      </c>
      <c r="N88" s="23">
        <f t="shared" si="21"/>
        <v>-3.0423855568986191E-3</v>
      </c>
      <c r="O88" s="23">
        <f t="shared" si="22"/>
        <v>-2.9181178808475899E-2</v>
      </c>
      <c r="P88" s="24">
        <f t="shared" si="23"/>
        <v>-3.2223564365374519E-2</v>
      </c>
    </row>
    <row r="89" spans="1:16" x14ac:dyDescent="0.2">
      <c r="A89" s="14" t="s">
        <v>89</v>
      </c>
      <c r="B89" s="9">
        <v>61704</v>
      </c>
      <c r="C89" s="17">
        <v>71219</v>
      </c>
      <c r="D89" s="10">
        <v>73673</v>
      </c>
      <c r="E89" s="7">
        <f t="shared" si="12"/>
        <v>1.1170441223437035</v>
      </c>
      <c r="F89" s="4">
        <f t="shared" si="13"/>
        <v>1.0617403000728136</v>
      </c>
      <c r="G89" s="4">
        <f t="shared" si="14"/>
        <v>0.92714338644408467</v>
      </c>
      <c r="H89" s="23">
        <f t="shared" si="15"/>
        <v>-5.5303822270889924E-2</v>
      </c>
      <c r="I89" s="23">
        <f t="shared" si="16"/>
        <v>-0.13459691362872894</v>
      </c>
      <c r="J89" s="24">
        <f t="shared" si="17"/>
        <v>-0.18990073589961887</v>
      </c>
      <c r="K89" s="7">
        <f t="shared" si="18"/>
        <v>0.4654350509765432</v>
      </c>
      <c r="L89" s="4">
        <f t="shared" si="19"/>
        <v>0.44239179169700565</v>
      </c>
      <c r="M89" s="4">
        <f t="shared" si="20"/>
        <v>0.38630974435170196</v>
      </c>
      <c r="N89" s="23">
        <f t="shared" si="21"/>
        <v>-2.3043259279537542E-2</v>
      </c>
      <c r="O89" s="23">
        <f t="shared" si="22"/>
        <v>-5.6082047345303698E-2</v>
      </c>
      <c r="P89" s="24">
        <f t="shared" si="23"/>
        <v>-7.9125306624841241E-2</v>
      </c>
    </row>
    <row r="90" spans="1:16" x14ac:dyDescent="0.2">
      <c r="A90" s="14" t="s">
        <v>90</v>
      </c>
      <c r="B90" s="9">
        <v>11268</v>
      </c>
      <c r="C90" s="17">
        <v>12968</v>
      </c>
      <c r="D90" s="10">
        <v>13981</v>
      </c>
      <c r="E90" s="7">
        <f t="shared" si="12"/>
        <v>0.20398763727746744</v>
      </c>
      <c r="F90" s="4">
        <f t="shared" si="13"/>
        <v>0.19332830019158156</v>
      </c>
      <c r="G90" s="4">
        <f t="shared" si="14"/>
        <v>0.17594494164585056</v>
      </c>
      <c r="H90" s="23">
        <f t="shared" si="15"/>
        <v>-1.0659337085885873E-2</v>
      </c>
      <c r="I90" s="23">
        <f t="shared" si="16"/>
        <v>-1.7383358545731004E-2</v>
      </c>
      <c r="J90" s="24">
        <f t="shared" si="17"/>
        <v>-2.8042695631616876E-2</v>
      </c>
      <c r="K90" s="7">
        <f t="shared" si="18"/>
        <v>8.4994848865611441E-2</v>
      </c>
      <c r="L90" s="4">
        <f t="shared" si="19"/>
        <v>8.0553458413158988E-2</v>
      </c>
      <c r="M90" s="4">
        <f t="shared" si="20"/>
        <v>7.3310392352437734E-2</v>
      </c>
      <c r="N90" s="23">
        <f t="shared" si="21"/>
        <v>-4.4413904524524539E-3</v>
      </c>
      <c r="O90" s="23">
        <f t="shared" si="22"/>
        <v>-7.2430660607212538E-3</v>
      </c>
      <c r="P90" s="24">
        <f t="shared" si="23"/>
        <v>-1.1684456513173708E-2</v>
      </c>
    </row>
    <row r="91" spans="1:16" x14ac:dyDescent="0.2">
      <c r="A91" s="14" t="s">
        <v>91</v>
      </c>
      <c r="B91" s="9">
        <v>25520</v>
      </c>
      <c r="C91" s="17">
        <v>29334</v>
      </c>
      <c r="D91" s="10">
        <v>33090</v>
      </c>
      <c r="E91" s="7">
        <f t="shared" si="12"/>
        <v>0.46199542982969194</v>
      </c>
      <c r="F91" s="4">
        <f t="shared" si="13"/>
        <v>0.43731433974551615</v>
      </c>
      <c r="G91" s="4">
        <f t="shared" si="14"/>
        <v>0.41642358336751267</v>
      </c>
      <c r="H91" s="23">
        <f t="shared" si="15"/>
        <v>-2.4681090084175794E-2</v>
      </c>
      <c r="I91" s="23">
        <f t="shared" si="16"/>
        <v>-2.0890756378003472E-2</v>
      </c>
      <c r="J91" s="24">
        <f t="shared" si="17"/>
        <v>-4.5571846462179266E-2</v>
      </c>
      <c r="K91" s="7">
        <f t="shared" si="18"/>
        <v>0.19249809576237167</v>
      </c>
      <c r="L91" s="4">
        <f t="shared" si="19"/>
        <v>0.18221430822729839</v>
      </c>
      <c r="M91" s="4">
        <f t="shared" si="20"/>
        <v>0.17350982640313029</v>
      </c>
      <c r="N91" s="23">
        <f t="shared" si="21"/>
        <v>-1.028378753507328E-2</v>
      </c>
      <c r="O91" s="23">
        <f t="shared" si="22"/>
        <v>-8.7044818241681088E-3</v>
      </c>
      <c r="P91" s="24">
        <f t="shared" si="23"/>
        <v>-1.8988269359241389E-2</v>
      </c>
    </row>
    <row r="92" spans="1:16" x14ac:dyDescent="0.2">
      <c r="A92" s="14" t="s">
        <v>92</v>
      </c>
      <c r="B92" s="9">
        <v>3856</v>
      </c>
      <c r="C92" s="17">
        <v>4149</v>
      </c>
      <c r="D92" s="10">
        <v>4407</v>
      </c>
      <c r="E92" s="7">
        <f t="shared" si="12"/>
        <v>6.9806206011884489E-2</v>
      </c>
      <c r="F92" s="4">
        <f t="shared" si="13"/>
        <v>6.1853725901825404E-2</v>
      </c>
      <c r="G92" s="4">
        <f t="shared" si="14"/>
        <v>5.5460221574512795E-2</v>
      </c>
      <c r="H92" s="23">
        <f t="shared" si="15"/>
        <v>-7.9524801100590847E-3</v>
      </c>
      <c r="I92" s="23">
        <f t="shared" si="16"/>
        <v>-6.3935043273126088E-3</v>
      </c>
      <c r="J92" s="24">
        <f t="shared" si="17"/>
        <v>-1.4345984437371694E-2</v>
      </c>
      <c r="K92" s="7">
        <f t="shared" si="18"/>
        <v>2.9085919171618541E-2</v>
      </c>
      <c r="L92" s="4">
        <f t="shared" si="19"/>
        <v>2.5772385792427254E-2</v>
      </c>
      <c r="M92" s="4">
        <f t="shared" si="20"/>
        <v>2.3108425656046996E-2</v>
      </c>
      <c r="N92" s="23">
        <f t="shared" si="21"/>
        <v>-3.3135333791912865E-3</v>
      </c>
      <c r="O92" s="23">
        <f t="shared" si="22"/>
        <v>-2.6639601363802577E-3</v>
      </c>
      <c r="P92" s="24">
        <f t="shared" si="23"/>
        <v>-5.9774935155715442E-3</v>
      </c>
    </row>
    <row r="93" spans="1:16" x14ac:dyDescent="0.2">
      <c r="A93" s="14" t="s">
        <v>93</v>
      </c>
      <c r="B93" s="9">
        <v>84211</v>
      </c>
      <c r="C93" s="17">
        <v>123677</v>
      </c>
      <c r="D93" s="10">
        <v>201292</v>
      </c>
      <c r="E93" s="7">
        <f t="shared" si="12"/>
        <v>1.5244944020920137</v>
      </c>
      <c r="F93" s="4">
        <f t="shared" si="13"/>
        <v>1.8437896501229358</v>
      </c>
      <c r="G93" s="4">
        <f t="shared" si="14"/>
        <v>2.5331742503237642</v>
      </c>
      <c r="H93" s="23">
        <f t="shared" si="15"/>
        <v>0.31929524803092213</v>
      </c>
      <c r="I93" s="23">
        <f t="shared" si="16"/>
        <v>0.68938460020082837</v>
      </c>
      <c r="J93" s="24">
        <f t="shared" si="17"/>
        <v>1.0086798482317505</v>
      </c>
      <c r="K93" s="7">
        <f t="shared" si="18"/>
        <v>0.63520600087167245</v>
      </c>
      <c r="L93" s="4">
        <f t="shared" si="19"/>
        <v>0.76824568755122324</v>
      </c>
      <c r="M93" s="4">
        <f t="shared" si="20"/>
        <v>1.0554892709682351</v>
      </c>
      <c r="N93" s="23">
        <f t="shared" si="21"/>
        <v>0.13303968667955079</v>
      </c>
      <c r="O93" s="23">
        <f t="shared" si="22"/>
        <v>0.28724358341701184</v>
      </c>
      <c r="P93" s="24">
        <f t="shared" si="23"/>
        <v>0.42028327009656263</v>
      </c>
    </row>
    <row r="94" spans="1:16" x14ac:dyDescent="0.2">
      <c r="A94" s="14" t="s">
        <v>94</v>
      </c>
      <c r="B94" s="9">
        <v>38892</v>
      </c>
      <c r="C94" s="17">
        <v>42954</v>
      </c>
      <c r="D94" s="10">
        <v>45422</v>
      </c>
      <c r="E94" s="7">
        <f t="shared" si="12"/>
        <v>0.70407234549123743</v>
      </c>
      <c r="F94" s="4">
        <f t="shared" si="13"/>
        <v>0.64036272412316431</v>
      </c>
      <c r="G94" s="4">
        <f t="shared" si="14"/>
        <v>0.57161656100692537</v>
      </c>
      <c r="H94" s="23">
        <f t="shared" si="15"/>
        <v>-6.3709621368073122E-2</v>
      </c>
      <c r="I94" s="23">
        <f t="shared" si="16"/>
        <v>-6.8746163116238934E-2</v>
      </c>
      <c r="J94" s="24">
        <f t="shared" si="17"/>
        <v>-0.13245578448431206</v>
      </c>
      <c r="K94" s="7">
        <f t="shared" si="18"/>
        <v>0.29336347728801565</v>
      </c>
      <c r="L94" s="4">
        <f t="shared" si="19"/>
        <v>0.26681780171798514</v>
      </c>
      <c r="M94" s="4">
        <f t="shared" si="20"/>
        <v>0.23817356708621892</v>
      </c>
      <c r="N94" s="23">
        <f t="shared" si="21"/>
        <v>-2.6545675570030514E-2</v>
      </c>
      <c r="O94" s="23">
        <f t="shared" si="22"/>
        <v>-2.8644234631766213E-2</v>
      </c>
      <c r="P94" s="24">
        <f t="shared" si="23"/>
        <v>-5.5189910201796727E-2</v>
      </c>
    </row>
    <row r="95" spans="1:16" x14ac:dyDescent="0.2">
      <c r="A95" s="14" t="s">
        <v>95</v>
      </c>
      <c r="B95" s="9">
        <v>423380</v>
      </c>
      <c r="C95" s="17">
        <v>627846</v>
      </c>
      <c r="D95" s="10">
        <v>900993</v>
      </c>
      <c r="E95" s="7">
        <f t="shared" si="12"/>
        <v>7.6645621113360098</v>
      </c>
      <c r="F95" s="4">
        <f t="shared" si="13"/>
        <v>9.3599938280447041</v>
      </c>
      <c r="G95" s="4">
        <f t="shared" si="14"/>
        <v>11.338613890874745</v>
      </c>
      <c r="H95" s="23">
        <f t="shared" si="15"/>
        <v>1.6954317167086943</v>
      </c>
      <c r="I95" s="23">
        <f t="shared" si="16"/>
        <v>1.978620062830041</v>
      </c>
      <c r="J95" s="24">
        <f t="shared" si="17"/>
        <v>3.6740517795387353</v>
      </c>
      <c r="K95" s="7">
        <f t="shared" si="18"/>
        <v>3.1935675463900046</v>
      </c>
      <c r="L95" s="4">
        <f t="shared" si="19"/>
        <v>3.8999974283519596</v>
      </c>
      <c r="M95" s="4">
        <f t="shared" si="20"/>
        <v>4.724422454531144</v>
      </c>
      <c r="N95" s="23">
        <f t="shared" si="21"/>
        <v>0.706429881961955</v>
      </c>
      <c r="O95" s="23">
        <f t="shared" si="22"/>
        <v>0.82442502617918434</v>
      </c>
      <c r="P95" s="24">
        <f t="shared" si="23"/>
        <v>1.5308549081411393</v>
      </c>
    </row>
    <row r="96" spans="1:16" x14ac:dyDescent="0.2">
      <c r="A96" s="14" t="s">
        <v>96</v>
      </c>
      <c r="B96" s="9">
        <v>17265</v>
      </c>
      <c r="C96" s="17">
        <v>19972</v>
      </c>
      <c r="D96" s="10">
        <v>20972</v>
      </c>
      <c r="E96" s="7">
        <f t="shared" si="12"/>
        <v>0.31255294263360628</v>
      </c>
      <c r="F96" s="4">
        <f t="shared" si="13"/>
        <v>0.29774466466889782</v>
      </c>
      <c r="G96" s="4">
        <f t="shared" si="14"/>
        <v>0.26392370475622473</v>
      </c>
      <c r="H96" s="23">
        <f t="shared" si="15"/>
        <v>-1.4808277964708461E-2</v>
      </c>
      <c r="I96" s="23">
        <f t="shared" si="16"/>
        <v>-3.3820959912673088E-2</v>
      </c>
      <c r="J96" s="24">
        <f t="shared" si="17"/>
        <v>-4.8629237877381548E-2</v>
      </c>
      <c r="K96" s="7">
        <f t="shared" si="18"/>
        <v>0.13023039276400261</v>
      </c>
      <c r="L96" s="4">
        <f t="shared" si="19"/>
        <v>0.1240602769453741</v>
      </c>
      <c r="M96" s="4">
        <f t="shared" si="20"/>
        <v>0.10996821031509363</v>
      </c>
      <c r="N96" s="23">
        <f t="shared" si="21"/>
        <v>-6.170115818628516E-3</v>
      </c>
      <c r="O96" s="23">
        <f t="shared" si="22"/>
        <v>-1.4092066630280467E-2</v>
      </c>
      <c r="P96" s="24">
        <f t="shared" si="23"/>
        <v>-2.0262182448908983E-2</v>
      </c>
    </row>
    <row r="97" spans="1:16" x14ac:dyDescent="0.2">
      <c r="A97" s="14" t="s">
        <v>97</v>
      </c>
      <c r="B97" s="9">
        <v>13997</v>
      </c>
      <c r="C97" s="17">
        <v>13723</v>
      </c>
      <c r="D97" s="10">
        <v>13228</v>
      </c>
      <c r="E97" s="7">
        <f t="shared" si="12"/>
        <v>0.25339145890776638</v>
      </c>
      <c r="F97" s="4">
        <f t="shared" si="13"/>
        <v>0.20458391914937335</v>
      </c>
      <c r="G97" s="4">
        <f t="shared" si="14"/>
        <v>0.16646875674782283</v>
      </c>
      <c r="H97" s="23">
        <f t="shared" si="15"/>
        <v>-4.8807539758393026E-2</v>
      </c>
      <c r="I97" s="23">
        <f t="shared" si="16"/>
        <v>-3.8115162401550523E-2</v>
      </c>
      <c r="J97" s="24">
        <f t="shared" si="17"/>
        <v>-8.6922702159943549E-2</v>
      </c>
      <c r="K97" s="7">
        <f t="shared" si="18"/>
        <v>0.10557977454490268</v>
      </c>
      <c r="L97" s="4">
        <f t="shared" si="19"/>
        <v>8.5243299645572229E-2</v>
      </c>
      <c r="M97" s="4">
        <f t="shared" si="20"/>
        <v>6.9361981978259518E-2</v>
      </c>
      <c r="N97" s="23">
        <f t="shared" si="21"/>
        <v>-2.0336474899330451E-2</v>
      </c>
      <c r="O97" s="23">
        <f t="shared" si="22"/>
        <v>-1.5881317667312711E-2</v>
      </c>
      <c r="P97" s="24">
        <f t="shared" si="23"/>
        <v>-3.6217792566643162E-2</v>
      </c>
    </row>
    <row r="98" spans="1:16" x14ac:dyDescent="0.2">
      <c r="A98" s="14" t="s">
        <v>98</v>
      </c>
      <c r="B98" s="9">
        <v>36952</v>
      </c>
      <c r="C98" s="17">
        <v>42695</v>
      </c>
      <c r="D98" s="10">
        <v>51079</v>
      </c>
      <c r="E98" s="7">
        <f t="shared" si="12"/>
        <v>0.66895200325496773</v>
      </c>
      <c r="F98" s="4">
        <f t="shared" si="13"/>
        <v>0.63650152503698143</v>
      </c>
      <c r="G98" s="4">
        <f t="shared" si="14"/>
        <v>0.64280750120366215</v>
      </c>
      <c r="H98" s="23">
        <f t="shared" si="15"/>
        <v>-3.24504782179863E-2</v>
      </c>
      <c r="I98" s="23">
        <f t="shared" si="16"/>
        <v>6.3059761666807157E-3</v>
      </c>
      <c r="J98" s="24">
        <f t="shared" si="17"/>
        <v>-2.6144502051305585E-2</v>
      </c>
      <c r="K98" s="7">
        <f t="shared" si="18"/>
        <v>0.2787300013562366</v>
      </c>
      <c r="L98" s="4">
        <f t="shared" si="19"/>
        <v>0.26520896876540889</v>
      </c>
      <c r="M98" s="4">
        <f t="shared" si="20"/>
        <v>0.26783645883485924</v>
      </c>
      <c r="N98" s="23">
        <f t="shared" si="21"/>
        <v>-1.3521032590827708E-2</v>
      </c>
      <c r="O98" s="23">
        <f t="shared" si="22"/>
        <v>2.6274900694503445E-3</v>
      </c>
      <c r="P98" s="24">
        <f t="shared" si="23"/>
        <v>-1.0893542521377364E-2</v>
      </c>
    </row>
    <row r="99" spans="1:16" x14ac:dyDescent="0.2">
      <c r="A99" s="14" t="s">
        <v>99</v>
      </c>
      <c r="B99" s="9">
        <v>104666</v>
      </c>
      <c r="C99" s="17">
        <v>113329</v>
      </c>
      <c r="D99" s="10">
        <v>122623</v>
      </c>
      <c r="E99" s="7">
        <f t="shared" si="12"/>
        <v>1.8947967734543314</v>
      </c>
      <c r="F99" s="4">
        <f t="shared" si="13"/>
        <v>1.6895205839305789</v>
      </c>
      <c r="G99" s="4">
        <f t="shared" si="14"/>
        <v>1.5431583276903749</v>
      </c>
      <c r="H99" s="23">
        <f t="shared" si="15"/>
        <v>-0.20527618952375248</v>
      </c>
      <c r="I99" s="23">
        <f t="shared" si="16"/>
        <v>-0.14636225624020405</v>
      </c>
      <c r="J99" s="24">
        <f t="shared" si="17"/>
        <v>-0.35163844576395653</v>
      </c>
      <c r="K99" s="7">
        <f t="shared" si="18"/>
        <v>0.78949865560597154</v>
      </c>
      <c r="L99" s="4">
        <f t="shared" si="19"/>
        <v>0.70396690997107447</v>
      </c>
      <c r="M99" s="4">
        <f t="shared" si="20"/>
        <v>0.64298263653765619</v>
      </c>
      <c r="N99" s="23">
        <f t="shared" si="21"/>
        <v>-8.5531745634897072E-2</v>
      </c>
      <c r="O99" s="23">
        <f t="shared" si="22"/>
        <v>-6.0984273433418279E-2</v>
      </c>
      <c r="P99" s="24">
        <f t="shared" si="23"/>
        <v>-0.14651601906831535</v>
      </c>
    </row>
    <row r="100" spans="1:16" x14ac:dyDescent="0.2">
      <c r="A100" s="14" t="s">
        <v>100</v>
      </c>
      <c r="B100" s="9">
        <v>59393</v>
      </c>
      <c r="C100" s="17">
        <v>65632</v>
      </c>
      <c r="D100" s="10">
        <v>69340</v>
      </c>
      <c r="E100" s="7">
        <f t="shared" si="12"/>
        <v>1.0752074672364771</v>
      </c>
      <c r="F100" s="4">
        <f t="shared" si="13"/>
        <v>0.97844871978515424</v>
      </c>
      <c r="G100" s="4">
        <f t="shared" si="14"/>
        <v>0.87261442341200746</v>
      </c>
      <c r="H100" s="23">
        <f t="shared" si="15"/>
        <v>-9.6758747451322846E-2</v>
      </c>
      <c r="I100" s="23">
        <f t="shared" si="16"/>
        <v>-0.10583429637314679</v>
      </c>
      <c r="J100" s="24">
        <f t="shared" si="17"/>
        <v>-0.20259304382446963</v>
      </c>
      <c r="K100" s="7">
        <f t="shared" si="18"/>
        <v>0.44800311134853216</v>
      </c>
      <c r="L100" s="4">
        <f t="shared" si="19"/>
        <v>0.40768696657714759</v>
      </c>
      <c r="M100" s="4">
        <f t="shared" si="20"/>
        <v>0.36358934308833646</v>
      </c>
      <c r="N100" s="23">
        <f t="shared" si="21"/>
        <v>-4.0316144771384566E-2</v>
      </c>
      <c r="O100" s="23">
        <f t="shared" si="22"/>
        <v>-4.4097623488811133E-2</v>
      </c>
      <c r="P100" s="24">
        <f t="shared" si="23"/>
        <v>-8.4413768260195698E-2</v>
      </c>
    </row>
    <row r="101" spans="1:16" x14ac:dyDescent="0.2">
      <c r="A101" s="14" t="s">
        <v>101</v>
      </c>
      <c r="B101" s="9">
        <v>66061</v>
      </c>
      <c r="C101" s="17">
        <v>73814</v>
      </c>
      <c r="D101" s="10">
        <v>81234</v>
      </c>
      <c r="E101" s="7">
        <f t="shared" si="12"/>
        <v>1.1959200662217586</v>
      </c>
      <c r="F101" s="4">
        <f t="shared" si="13"/>
        <v>1.1004268314575416</v>
      </c>
      <c r="G101" s="4">
        <f t="shared" si="14"/>
        <v>1.022295357246193</v>
      </c>
      <c r="H101" s="23">
        <f t="shared" si="15"/>
        <v>-9.5493234764217005E-2</v>
      </c>
      <c r="I101" s="23">
        <f t="shared" si="16"/>
        <v>-7.8131474211348584E-2</v>
      </c>
      <c r="J101" s="24">
        <f t="shared" si="17"/>
        <v>-0.17362470897556559</v>
      </c>
      <c r="K101" s="7">
        <f t="shared" si="18"/>
        <v>0.4983000275923995</v>
      </c>
      <c r="L101" s="4">
        <f t="shared" si="19"/>
        <v>0.45851117977397571</v>
      </c>
      <c r="M101" s="4">
        <f t="shared" si="20"/>
        <v>0.42595639885258041</v>
      </c>
      <c r="N101" s="23">
        <f t="shared" si="21"/>
        <v>-3.9788847818423789E-2</v>
      </c>
      <c r="O101" s="23">
        <f t="shared" si="22"/>
        <v>-3.2554780921395299E-2</v>
      </c>
      <c r="P101" s="24">
        <f t="shared" si="23"/>
        <v>-7.2343628739819088E-2</v>
      </c>
    </row>
    <row r="102" spans="1:16" x14ac:dyDescent="0.2">
      <c r="A102" s="14" t="s">
        <v>102</v>
      </c>
      <c r="B102" s="9">
        <v>30488</v>
      </c>
      <c r="C102" s="17">
        <v>36348</v>
      </c>
      <c r="D102" s="10">
        <v>38406</v>
      </c>
      <c r="E102" s="7">
        <f t="shared" si="12"/>
        <v>0.55193247118525268</v>
      </c>
      <c r="F102" s="4">
        <f t="shared" si="13"/>
        <v>0.54187978526863101</v>
      </c>
      <c r="G102" s="4">
        <f t="shared" si="14"/>
        <v>0.48332318352410675</v>
      </c>
      <c r="H102" s="23">
        <f t="shared" si="15"/>
        <v>-1.0052685916621673E-2</v>
      </c>
      <c r="I102" s="23">
        <f t="shared" si="16"/>
        <v>-5.8556601744524261E-2</v>
      </c>
      <c r="J102" s="24">
        <f t="shared" si="17"/>
        <v>-6.8609287661145935E-2</v>
      </c>
      <c r="K102" s="7">
        <f t="shared" si="18"/>
        <v>0.2299718629938553</v>
      </c>
      <c r="L102" s="4">
        <f t="shared" si="19"/>
        <v>0.22578324386192958</v>
      </c>
      <c r="M102" s="4">
        <f t="shared" si="20"/>
        <v>0.20138465980171114</v>
      </c>
      <c r="N102" s="23">
        <f t="shared" si="21"/>
        <v>-4.1886191319257249E-3</v>
      </c>
      <c r="O102" s="23">
        <f t="shared" si="22"/>
        <v>-2.4398584060218442E-2</v>
      </c>
      <c r="P102" s="24">
        <f t="shared" si="23"/>
        <v>-2.8587203192144167E-2</v>
      </c>
    </row>
    <row r="103" spans="1:16" ht="13.5" thickBot="1" x14ac:dyDescent="0.25">
      <c r="A103" s="15" t="s">
        <v>103</v>
      </c>
      <c r="B103" s="11">
        <v>15419</v>
      </c>
      <c r="C103" s="18">
        <v>17774</v>
      </c>
      <c r="D103" s="12">
        <v>17818</v>
      </c>
      <c r="E103" s="8">
        <f t="shared" si="12"/>
        <v>0.27913430770156822</v>
      </c>
      <c r="F103" s="5">
        <f t="shared" si="13"/>
        <v>0.26497665080237282</v>
      </c>
      <c r="G103" s="5">
        <f t="shared" si="14"/>
        <v>0.22423195552862921</v>
      </c>
      <c r="H103" s="25">
        <f t="shared" si="15"/>
        <v>-1.4157656899195403E-2</v>
      </c>
      <c r="I103" s="25">
        <f t="shared" si="16"/>
        <v>-4.0744695273743609E-2</v>
      </c>
      <c r="J103" s="26">
        <f t="shared" si="17"/>
        <v>-5.4902352172939012E-2</v>
      </c>
      <c r="K103" s="8">
        <f t="shared" si="18"/>
        <v>0.11630596154232009</v>
      </c>
      <c r="L103" s="5">
        <f t="shared" si="19"/>
        <v>0.110406937834322</v>
      </c>
      <c r="M103" s="5">
        <f t="shared" si="20"/>
        <v>9.3429981470262172E-2</v>
      </c>
      <c r="N103" s="25">
        <f t="shared" si="21"/>
        <v>-5.8990237079980939E-3</v>
      </c>
      <c r="O103" s="25">
        <f t="shared" si="22"/>
        <v>-1.6976956364059825E-2</v>
      </c>
      <c r="P103" s="26">
        <f t="shared" si="23"/>
        <v>-2.2875980072057919E-2</v>
      </c>
    </row>
    <row r="104" spans="1:16" x14ac:dyDescent="0.2">
      <c r="A104" s="13" t="s">
        <v>3</v>
      </c>
      <c r="B104" s="2">
        <f t="shared" ref="B104:G104" si="24">SUM(B4:B103)</f>
        <v>6628637</v>
      </c>
      <c r="C104" s="2">
        <f t="shared" si="24"/>
        <v>8049313</v>
      </c>
      <c r="D104" s="2">
        <f t="shared" si="24"/>
        <v>9535483</v>
      </c>
      <c r="E104" s="3">
        <f t="shared" si="24"/>
        <v>119.99999999999999</v>
      </c>
      <c r="F104" s="3">
        <f t="shared" si="24"/>
        <v>119.99999999999997</v>
      </c>
      <c r="G104" s="3">
        <f t="shared" si="24"/>
        <v>120</v>
      </c>
      <c r="K104" s="3">
        <f>SUM(K4:K103)</f>
        <v>50.000000000000028</v>
      </c>
      <c r="L104" s="3">
        <f>SUM(L4:L103)</f>
        <v>49.999999999999979</v>
      </c>
      <c r="M104" s="3">
        <f>SUM(M4:M103)</f>
        <v>50.000000000000007</v>
      </c>
    </row>
    <row r="105" spans="1:16" x14ac:dyDescent="0.2">
      <c r="A105" s="6"/>
    </row>
    <row r="106" spans="1:16" x14ac:dyDescent="0.2">
      <c r="A106" s="6"/>
    </row>
    <row r="107" spans="1:16" x14ac:dyDescent="0.2">
      <c r="A107" s="6"/>
    </row>
    <row r="108" spans="1:16" x14ac:dyDescent="0.2">
      <c r="A108" s="6"/>
    </row>
    <row r="109" spans="1:16" x14ac:dyDescent="0.2">
      <c r="A109" s="6"/>
    </row>
    <row r="110" spans="1:16" x14ac:dyDescent="0.2">
      <c r="A110" s="6"/>
    </row>
  </sheetData>
  <mergeCells count="10">
    <mergeCell ref="B1:D1"/>
    <mergeCell ref="E1:J1"/>
    <mergeCell ref="K1:P1"/>
    <mergeCell ref="H2:J2"/>
    <mergeCell ref="N2:P2"/>
    <mergeCell ref="B2:B3"/>
    <mergeCell ref="C2:C3"/>
    <mergeCell ref="D2:D3"/>
    <mergeCell ref="E2:G2"/>
    <mergeCell ref="K2:M2"/>
  </mergeCells>
  <phoneticPr fontId="0" type="noConversion"/>
  <printOptions horizontalCentered="1"/>
  <pageMargins left="0.25" right="0.25" top="0.75" bottom="0.75" header="0.3" footer="0.3"/>
  <pageSetup fitToHeight="2" orientation="landscape" r:id="rId1"/>
  <headerFooter alignWithMargins="0">
    <oddHeader>&amp;C&amp;14Changes in Legislative Seats per County - 1990 to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</vt:lpstr>
      <vt:lpstr>County!Print_Titles</vt:lpstr>
    </vt:vector>
  </TitlesOfParts>
  <Company>NC GENERAL ASSEMBLY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Frey</dc:creator>
  <cp:lastModifiedBy>Dan Frey (ISD)</cp:lastModifiedBy>
  <cp:lastPrinted>2011-03-02T18:04:16Z</cp:lastPrinted>
  <dcterms:created xsi:type="dcterms:W3CDTF">2001-04-14T16:10:54Z</dcterms:created>
  <dcterms:modified xsi:type="dcterms:W3CDTF">2011-03-02T18:04:40Z</dcterms:modified>
</cp:coreProperties>
</file>